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k_wu/Desktop/analysis articles/Hormuz Strait March 2026/tables/"/>
    </mc:Choice>
  </mc:AlternateContent>
  <xr:revisionPtr revIDLastSave="0" documentId="13_ncr:1_{3C720492-9CE1-6547-B8AB-7055A75FE755}" xr6:coauthVersionLast="47" xr6:coauthVersionMax="47" xr10:uidLastSave="{00000000-0000-0000-0000-000000000000}"/>
  <bookViews>
    <workbookView xWindow="-6720" yWindow="-27500" windowWidth="44560" windowHeight="21480" xr2:uid="{00000000-000D-0000-FFFF-FFFF00000000}"/>
  </bookViews>
  <sheets>
    <sheet name="Summary Table" sheetId="1" r:id="rId1"/>
    <sheet name="Notes" sheetId="2" r:id="rId2"/>
  </sheets>
  <definedNames>
    <definedName name="_xlnm._FilterDatabase" localSheetId="0">'Summary Table'!$A$1:$V$75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2" i="1"/>
  <c r="U73" i="1" l="1"/>
  <c r="U72" i="1"/>
  <c r="U35" i="1"/>
  <c r="U6" i="1"/>
  <c r="U46" i="1"/>
  <c r="U30" i="1"/>
  <c r="U54" i="1"/>
  <c r="U53" i="1"/>
  <c r="U55" i="1"/>
  <c r="U59" i="1"/>
  <c r="U31" i="1"/>
  <c r="U41" i="1"/>
  <c r="U62" i="1"/>
  <c r="U63" i="1"/>
  <c r="U32" i="1"/>
  <c r="U7" i="1"/>
  <c r="U36" i="1"/>
  <c r="U64" i="1"/>
  <c r="U69" i="1"/>
  <c r="U34" i="1"/>
  <c r="U75" i="1"/>
  <c r="U74" i="1"/>
  <c r="U56" i="1"/>
  <c r="U66" i="1"/>
  <c r="U49" i="1"/>
  <c r="U43" i="1"/>
  <c r="U67" i="1"/>
  <c r="U51" i="1"/>
  <c r="U70" i="1"/>
  <c r="U14" i="1"/>
  <c r="U48" i="1"/>
  <c r="U18" i="1"/>
  <c r="U20" i="1"/>
  <c r="U60" i="1"/>
  <c r="U12" i="1"/>
  <c r="U58" i="1"/>
  <c r="U10" i="1"/>
  <c r="U23" i="1"/>
  <c r="U44" i="1"/>
  <c r="U16" i="1"/>
  <c r="U37" i="1"/>
  <c r="U26" i="1"/>
  <c r="U24" i="1"/>
  <c r="U5" i="1"/>
  <c r="U29" i="1"/>
  <c r="U40" i="1"/>
  <c r="U8" i="1"/>
  <c r="U2" i="1"/>
  <c r="U65" i="1"/>
  <c r="U50" i="1"/>
  <c r="U42" i="1"/>
  <c r="U68" i="1"/>
  <c r="U52" i="1"/>
  <c r="U71" i="1"/>
  <c r="U15" i="1"/>
  <c r="U47" i="1"/>
  <c r="U19" i="1"/>
  <c r="U21" i="1"/>
  <c r="U61" i="1"/>
  <c r="U13" i="1"/>
  <c r="U57" i="1"/>
  <c r="U11" i="1"/>
  <c r="U22" i="1"/>
  <c r="U45" i="1"/>
  <c r="U17" i="1"/>
  <c r="U38" i="1"/>
  <c r="U27" i="1"/>
  <c r="U25" i="1"/>
  <c r="U4" i="1"/>
  <c r="U28" i="1"/>
  <c r="U39" i="1"/>
  <c r="U9" i="1"/>
  <c r="U3" i="1"/>
  <c r="U33" i="1"/>
</calcChain>
</file>

<file path=xl/sharedStrings.xml><?xml version="1.0" encoding="utf-8"?>
<sst xmlns="http://schemas.openxmlformats.org/spreadsheetml/2006/main" count="438" uniqueCount="81">
  <si>
    <t>business</t>
  </si>
  <si>
    <t>commodity_leg</t>
  </si>
  <si>
    <t>event_side_used</t>
  </si>
  <si>
    <t>contract_type</t>
  </si>
  <si>
    <t>ols_beta</t>
  </si>
  <si>
    <t>ols_alpha</t>
  </si>
  <si>
    <t>unhedged_vol</t>
  </si>
  <si>
    <t>hedged_ols_vol</t>
  </si>
  <si>
    <t>unhedged_worst</t>
  </si>
  <si>
    <t>hedged_ols_worst</t>
  </si>
  <si>
    <t>unhedged_best</t>
  </si>
  <si>
    <t>hedged_ols_best</t>
  </si>
  <si>
    <t>unhedged_mean</t>
  </si>
  <si>
    <t>hedged_ols_mean</t>
  </si>
  <si>
    <t>vol_improvement</t>
  </si>
  <si>
    <t>worst_day_improvement</t>
  </si>
  <si>
    <t>n_obs</t>
  </si>
  <si>
    <t>first_date</t>
  </si>
  <si>
    <t>last_date</t>
  </si>
  <si>
    <t>Airline operator</t>
  </si>
  <si>
    <t>short Jet Kero</t>
  </si>
  <si>
    <t>no</t>
  </si>
  <si>
    <t>normalization</t>
  </si>
  <si>
    <t>traffic</t>
  </si>
  <si>
    <t>European oil trading company</t>
  </si>
  <si>
    <t>short Brent</t>
  </si>
  <si>
    <t>Gulf crude oil exporter</t>
  </si>
  <si>
    <t>long Brent</t>
  </si>
  <si>
    <t>yes</t>
  </si>
  <si>
    <t>%vol_improvement</t>
  </si>
  <si>
    <t>%worst_day_improvement</t>
  </si>
  <si>
    <t>Header</t>
  </si>
  <si>
    <t>Meaning</t>
  </si>
  <si>
    <t>The stylized business exposure being tested, such as an airline, Gulf exporter, or European oil trader.</t>
  </si>
  <si>
    <t>The commodity position in the portfolio, for example long Brent, short Brent, long Jet Kero, or short Jet Kero.</t>
  </si>
  <si>
    <t>The side of the event contract used in the hedge, usually long YES or long NO.</t>
  </si>
  <si>
    <t>The category of event contract, such as normalization, traffic, ceasefire, ship count, or closure-related contract.</t>
  </si>
  <si>
    <t>The OLS-estimated hedge ratio applied to the event contract leg. It shows how much event exposure is used relative to the commodity leg.</t>
  </si>
  <si>
    <t>The intercept from the OLS regression. This captures the average residual return not explained by the event contract move.</t>
  </si>
  <si>
    <t>The volatility of the unhedged commodity-only position over the sample period.</t>
  </si>
  <si>
    <t>The volatility of the portfolio after adding the event contract using the OLS hedge ratio.</t>
  </si>
  <si>
    <t>The worst single-day P&amp;L for the unhedged commodity position.</t>
  </si>
  <si>
    <t>The worst single-day P&amp;L for the OLS-hedged portfolio.</t>
  </si>
  <si>
    <t>The best single-day P&amp;L for the unhedged commodity position.</t>
  </si>
  <si>
    <t>The best single-day P&amp;L for the OLS-hedged portfolio.</t>
  </si>
  <si>
    <t>The average daily P&amp;L of the unhedged commodity position over the sample period.</t>
  </si>
  <si>
    <t>The average daily P&amp;L of the OLS-hedged portfolio over the sample period.</t>
  </si>
  <si>
    <r>
      <t xml:space="preserve">The absolute reduction in volatility from hedging, typically calculated as </t>
    </r>
    <r>
      <rPr>
        <sz val="10"/>
        <color theme="1"/>
        <rFont val="Arial Unicode MS"/>
        <family val="2"/>
      </rPr>
      <t>unhedged_vol - hedged_ols_vol</t>
    </r>
    <r>
      <rPr>
        <sz val="11"/>
        <color theme="1"/>
        <rFont val="Calibri"/>
        <family val="2"/>
        <scheme val="minor"/>
      </rPr>
      <t>. A positive number means the hedge reduced volatility.</t>
    </r>
  </si>
  <si>
    <r>
      <t xml:space="preserve">The improvement in the worst single-day outcome, typically calculated as </t>
    </r>
    <r>
      <rPr>
        <sz val="10"/>
        <color theme="1"/>
        <rFont val="Arial Unicode MS"/>
        <family val="2"/>
      </rPr>
      <t>hedged_ols_worst - unhedged_worst</t>
    </r>
    <r>
      <rPr>
        <sz val="11"/>
        <color theme="1"/>
        <rFont val="Calibri"/>
        <family val="2"/>
        <scheme val="minor"/>
      </rPr>
      <t>. A positive number means the hedge made the worst day less severe.</t>
    </r>
  </si>
  <si>
    <t>The percentage reduction in volatility relative to the unhedged position.</t>
  </si>
  <si>
    <t>The percentage improvement in the worst-day outcome relative to the unhedged position.</t>
  </si>
  <si>
    <t>The number of observations used in that portfolio test.</t>
  </si>
  <si>
    <t>The first date included in the sample for that contract-commodity combination.</t>
  </si>
  <si>
    <t>The last date included in the sample for that contract-commodity combination.</t>
  </si>
  <si>
    <t>When will traffic at the Strait of Hormuz return to normal? - before Apr 1, 2026</t>
  </si>
  <si>
    <t>When will traffic at the Strait of Hormuz return to normal? - before Apr 15, 2026</t>
  </si>
  <si>
    <t>When will traffic at the Strait of Hormuz return to normal? - before May 1, 2026</t>
  </si>
  <si>
    <t>When will traffic at the Strait of Hormuz return to normal? - before May 15, 2026</t>
  </si>
  <si>
    <t>When will traffic at the Strait of Hormuz return to normal? - before Jun 1, 2026</t>
  </si>
  <si>
    <t>When will traffic at the Strait of Hormuz return to normal? - before Jul 1, 2026</t>
  </si>
  <si>
    <t>Average traffic through the Strait of Hormuz on Apr 1, 2026? - above 1</t>
  </si>
  <si>
    <t>Average traffic through the Strait of Hormuz on Apr 1, 2026? - above 3</t>
  </si>
  <si>
    <t>Average traffic through the Strait of Hormuz on Apr 1, 2026? - above 5</t>
  </si>
  <si>
    <t>Average traffic through the Strait of Hormuz on Apr 1, 2026? - above 10</t>
  </si>
  <si>
    <t>Average traffic through the Strait of Hormuz on Apr 1, 2026? - above 20</t>
  </si>
  <si>
    <t>Average traffic through the Strait of Hormuz on Apr 1, 2026? - above 30</t>
  </si>
  <si>
    <t>Average traffic through the Strait of Hormuz on Apr 1, 2026? - above 50</t>
  </si>
  <si>
    <t>Average traffic through the Strait of Hormuz on Apr 1, 2026? - above 70</t>
  </si>
  <si>
    <t>Average traffic through the Strait of Hormuz on Apr 1, 2026? - above 100</t>
  </si>
  <si>
    <t>Traffic through the Strait of Hormuz? (3/16 - 3/22) - above 10</t>
  </si>
  <si>
    <t>Traffic through the Strait of Hormuz? (3/16 - 3/22) - above 15</t>
  </si>
  <si>
    <t>Traffic through the Strait of Hormuz? (3/16 - 3/22) - above 20</t>
  </si>
  <si>
    <t>Traffic through the Strait of Hormuz? (3/16 - 3/22) - above 25</t>
  </si>
  <si>
    <t>Traffic through the Strait of Hormuz? (3/16 - 3/22) - above 30</t>
  </si>
  <si>
    <t>Traffic through the Strait of Hormuz? (3/16 - 3/22) - above 40</t>
  </si>
  <si>
    <t>Traffic through the Strait of Hormuz? (3/16 - 3/22) - above 50</t>
  </si>
  <si>
    <t>Traffic through the Strait of Hormuz? (3/16 - 3/22) - above 60</t>
  </si>
  <si>
    <t>Traffic through the Strait of Hormuz? (3/16 - 3/22) - above 70</t>
  </si>
  <si>
    <t>Traffic through the Strait of Hormuz? (3/23 - 3/29) - above 5</t>
  </si>
  <si>
    <t>contract_outcome</t>
  </si>
  <si>
    <t>The event contract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</si>
</sst>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10" fontId="0" fillId="0" borderId="0" xfId="0" applyNumberFormat="1"/>
    <xf numFmtId="10" fontId="1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2" fillId="2" borderId="0" xfId="0" applyFont="1" applyFill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5"/>
  <sheetViews>
    <sheetView tabSelected="1" zoomScale="15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24.1640625" bestFit="1" customWidth="1"/>
    <col min="2" max="2" width="18.1640625" bestFit="1" customWidth="1"/>
    <col min="3" max="3" width="19.1640625" bestFit="1" customWidth="1"/>
    <col min="4" max="4" width="63.1640625" bestFit="1" customWidth="1"/>
    <col min="5" max="5" width="17" bestFit="1" customWidth="1"/>
    <col min="6" max="6" width="10.6640625" bestFit="1" customWidth="1"/>
    <col min="7" max="8" width="17.6640625" bestFit="1" customWidth="1"/>
    <col min="9" max="9" width="12.6640625" bestFit="1" customWidth="1"/>
    <col min="10" max="10" width="13.33203125" bestFit="1" customWidth="1"/>
    <col min="11" max="11" width="17.1640625" bestFit="1" customWidth="1"/>
    <col min="12" max="12" width="18.1640625" bestFit="1" customWidth="1"/>
    <col min="13" max="13" width="19.1640625" bestFit="1" customWidth="1"/>
    <col min="14" max="14" width="20.1640625" bestFit="1" customWidth="1"/>
    <col min="15" max="15" width="18.1640625" bestFit="1" customWidth="1"/>
    <col min="16" max="17" width="19.1640625" bestFit="1" customWidth="1"/>
    <col min="18" max="18" width="20.1640625" bestFit="1" customWidth="1"/>
    <col min="19" max="19" width="20" bestFit="1" customWidth="1"/>
    <col min="20" max="20" width="25.6640625" bestFit="1" customWidth="1"/>
    <col min="21" max="21" width="21.5" style="2" bestFit="1" customWidth="1"/>
    <col min="22" max="22" width="27.1640625" style="2" bestFit="1" customWidth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79</v>
      </c>
      <c r="E1" s="1" t="s">
        <v>3</v>
      </c>
      <c r="F1" s="1" t="s">
        <v>16</v>
      </c>
      <c r="G1" s="1" t="s">
        <v>17</v>
      </c>
      <c r="H1" s="1" t="s">
        <v>18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3" t="s">
        <v>29</v>
      </c>
      <c r="V1" s="3" t="s">
        <v>30</v>
      </c>
    </row>
    <row r="2" spans="1:22" x14ac:dyDescent="0.2">
      <c r="A2" t="s">
        <v>24</v>
      </c>
      <c r="B2" t="s">
        <v>25</v>
      </c>
      <c r="C2" t="s">
        <v>21</v>
      </c>
      <c r="D2" t="s">
        <v>78</v>
      </c>
      <c r="E2" t="s">
        <v>23</v>
      </c>
      <c r="F2">
        <v>5</v>
      </c>
      <c r="G2" s="6">
        <v>46106</v>
      </c>
      <c r="H2" s="6">
        <v>46111</v>
      </c>
      <c r="I2">
        <v>1277.9999999999991</v>
      </c>
      <c r="J2">
        <v>-1.6899999999999991</v>
      </c>
      <c r="K2">
        <v>3.024173275458931</v>
      </c>
      <c r="L2">
        <v>1.5676734353812349</v>
      </c>
      <c r="M2">
        <v>-8.0799999999999983</v>
      </c>
      <c r="N2">
        <v>-4.25</v>
      </c>
      <c r="O2">
        <v>-0.40999999999999659</v>
      </c>
      <c r="P2">
        <v>-0.40999999999999659</v>
      </c>
      <c r="Q2">
        <v>-2.7739999999999978</v>
      </c>
      <c r="R2">
        <v>-1.6899999999999979</v>
      </c>
      <c r="S2">
        <v>1.4564998400776961</v>
      </c>
      <c r="T2">
        <v>3.8299999999999979</v>
      </c>
      <c r="U2" s="2">
        <f>S2/K2</f>
        <v>0.48161917569245966</v>
      </c>
      <c r="V2" s="2">
        <f>T2/-M2</f>
        <v>0.47400990099009882</v>
      </c>
    </row>
    <row r="3" spans="1:22" x14ac:dyDescent="0.2">
      <c r="A3" t="s">
        <v>26</v>
      </c>
      <c r="B3" t="s">
        <v>27</v>
      </c>
      <c r="C3" t="s">
        <v>28</v>
      </c>
      <c r="D3" t="s">
        <v>78</v>
      </c>
      <c r="E3" t="s">
        <v>23</v>
      </c>
      <c r="F3">
        <v>5</v>
      </c>
      <c r="G3" s="6">
        <v>46106</v>
      </c>
      <c r="H3" s="6">
        <v>46111</v>
      </c>
      <c r="I3">
        <v>1277.9999999999991</v>
      </c>
      <c r="J3">
        <v>1.6899999999999991</v>
      </c>
      <c r="K3">
        <v>3.024173275458931</v>
      </c>
      <c r="L3">
        <v>1.5676734353812349</v>
      </c>
      <c r="M3">
        <v>0.40999999999999659</v>
      </c>
      <c r="N3">
        <v>0.40999999999999659</v>
      </c>
      <c r="O3">
        <v>8.0799999999999983</v>
      </c>
      <c r="P3">
        <v>4.25</v>
      </c>
      <c r="Q3">
        <v>2.7739999999999978</v>
      </c>
      <c r="R3">
        <v>1.6899999999999979</v>
      </c>
      <c r="S3">
        <v>1.4564998400776961</v>
      </c>
      <c r="T3">
        <v>0</v>
      </c>
      <c r="U3" s="2">
        <f>S3/K3</f>
        <v>0.48161917569245966</v>
      </c>
      <c r="V3" s="2">
        <f>T3/-M3</f>
        <v>0</v>
      </c>
    </row>
    <row r="4" spans="1:22" x14ac:dyDescent="0.2">
      <c r="A4" t="s">
        <v>26</v>
      </c>
      <c r="B4" t="s">
        <v>27</v>
      </c>
      <c r="C4" t="s">
        <v>28</v>
      </c>
      <c r="D4" t="s">
        <v>74</v>
      </c>
      <c r="E4" t="s">
        <v>23</v>
      </c>
      <c r="F4">
        <v>6</v>
      </c>
      <c r="G4" s="6">
        <v>46098</v>
      </c>
      <c r="H4" s="6">
        <v>46105</v>
      </c>
      <c r="I4">
        <v>115.2383177570093</v>
      </c>
      <c r="J4">
        <v>4.6155327102803714</v>
      </c>
      <c r="K4">
        <v>8.929234756312173</v>
      </c>
      <c r="L4">
        <v>5.463568514797621</v>
      </c>
      <c r="M4">
        <v>-14.63</v>
      </c>
      <c r="N4">
        <v>-5.8876168224299121</v>
      </c>
      <c r="O4">
        <v>9.7000000000000028</v>
      </c>
      <c r="P4">
        <v>9.7000000000000028</v>
      </c>
      <c r="Q4">
        <v>1.2299999999999991</v>
      </c>
      <c r="R4">
        <v>4.6155327102803714</v>
      </c>
      <c r="S4">
        <v>3.465666241514552</v>
      </c>
      <c r="T4">
        <v>8.7423831775700833</v>
      </c>
      <c r="U4" s="2">
        <f>S4/K4</f>
        <v>0.38812578413448418</v>
      </c>
      <c r="V4" s="2">
        <f>T4/-M4</f>
        <v>0.59756549402392911</v>
      </c>
    </row>
    <row r="5" spans="1:22" x14ac:dyDescent="0.2">
      <c r="A5" t="s">
        <v>24</v>
      </c>
      <c r="B5" t="s">
        <v>25</v>
      </c>
      <c r="C5" t="s">
        <v>21</v>
      </c>
      <c r="D5" t="s">
        <v>74</v>
      </c>
      <c r="E5" t="s">
        <v>23</v>
      </c>
      <c r="F5">
        <v>6</v>
      </c>
      <c r="G5" s="6">
        <v>46098</v>
      </c>
      <c r="H5" s="6">
        <v>46105</v>
      </c>
      <c r="I5">
        <v>115.2383177570093</v>
      </c>
      <c r="J5">
        <v>-4.615532710280374</v>
      </c>
      <c r="K5">
        <v>8.929234756312173</v>
      </c>
      <c r="L5">
        <v>5.4635685147976218</v>
      </c>
      <c r="M5">
        <v>-9.7000000000000028</v>
      </c>
      <c r="N5">
        <v>-9.7000000000000028</v>
      </c>
      <c r="O5">
        <v>14.63</v>
      </c>
      <c r="P5">
        <v>5.8876168224299121</v>
      </c>
      <c r="Q5">
        <v>-1.2299999999999991</v>
      </c>
      <c r="R5">
        <v>-4.6155327102803723</v>
      </c>
      <c r="S5">
        <v>3.4656662415145512</v>
      </c>
      <c r="T5">
        <v>0</v>
      </c>
      <c r="U5" s="2">
        <f>S5/K5</f>
        <v>0.38812578413448412</v>
      </c>
      <c r="V5" s="2">
        <f>T5/-M5</f>
        <v>0</v>
      </c>
    </row>
    <row r="6" spans="1:22" x14ac:dyDescent="0.2">
      <c r="A6" t="s">
        <v>19</v>
      </c>
      <c r="B6" t="s">
        <v>20</v>
      </c>
      <c r="C6" t="s">
        <v>21</v>
      </c>
      <c r="D6" t="s">
        <v>58</v>
      </c>
      <c r="E6" t="s">
        <v>22</v>
      </c>
      <c r="F6">
        <v>9</v>
      </c>
      <c r="G6" s="6">
        <v>46099</v>
      </c>
      <c r="H6" s="6">
        <v>46111</v>
      </c>
      <c r="I6">
        <v>-234.68269230769241</v>
      </c>
      <c r="J6">
        <v>-2.8581730769230789</v>
      </c>
      <c r="K6">
        <v>19.151710751036269</v>
      </c>
      <c r="L6">
        <v>13.949704560732849</v>
      </c>
      <c r="M6">
        <v>-26.349999999999991</v>
      </c>
      <c r="N6">
        <v>-21.65634615384614</v>
      </c>
      <c r="O6">
        <v>29.700000000000021</v>
      </c>
      <c r="P6">
        <v>17.965865384615409</v>
      </c>
      <c r="Q6">
        <v>-4.6044444444444439</v>
      </c>
      <c r="R6">
        <v>-2.8581730769230789</v>
      </c>
      <c r="S6">
        <v>5.2020061903034156</v>
      </c>
      <c r="T6">
        <v>4.6936538461538504</v>
      </c>
      <c r="U6" s="2">
        <f>S6/K6</f>
        <v>0.27162096681216552</v>
      </c>
      <c r="V6" s="2">
        <f>T6/-M6</f>
        <v>0.17812728068895073</v>
      </c>
    </row>
    <row r="7" spans="1:22" x14ac:dyDescent="0.2">
      <c r="A7" t="s">
        <v>19</v>
      </c>
      <c r="B7" t="s">
        <v>20</v>
      </c>
      <c r="C7" t="s">
        <v>21</v>
      </c>
      <c r="D7" t="s">
        <v>70</v>
      </c>
      <c r="E7" t="s">
        <v>23</v>
      </c>
      <c r="F7">
        <v>6</v>
      </c>
      <c r="G7" s="6">
        <v>46099</v>
      </c>
      <c r="H7" s="6">
        <v>46105</v>
      </c>
      <c r="I7">
        <v>1146.799999999999</v>
      </c>
      <c r="J7">
        <v>13.788</v>
      </c>
      <c r="K7">
        <v>22.926216192143201</v>
      </c>
      <c r="L7">
        <v>17.35502924226866</v>
      </c>
      <c r="M7">
        <v>-26.349999999999991</v>
      </c>
      <c r="N7">
        <v>-14.881999999999991</v>
      </c>
      <c r="O7">
        <v>29.700000000000021</v>
      </c>
      <c r="P7">
        <v>35.434000000000019</v>
      </c>
      <c r="Q7">
        <v>1.966666666666673</v>
      </c>
      <c r="R7">
        <v>13.788000000000009</v>
      </c>
      <c r="S7">
        <v>5.5711869498745408</v>
      </c>
      <c r="T7">
        <v>11.468</v>
      </c>
      <c r="U7" s="2">
        <f>S7/K7</f>
        <v>0.24300507781932995</v>
      </c>
      <c r="V7" s="2">
        <f>T7/-M7</f>
        <v>0.43521821631878571</v>
      </c>
    </row>
    <row r="8" spans="1:22" x14ac:dyDescent="0.2">
      <c r="A8" t="s">
        <v>24</v>
      </c>
      <c r="B8" t="s">
        <v>25</v>
      </c>
      <c r="C8" t="s">
        <v>21</v>
      </c>
      <c r="D8" t="s">
        <v>77</v>
      </c>
      <c r="E8" t="s">
        <v>23</v>
      </c>
      <c r="F8">
        <v>6</v>
      </c>
      <c r="G8" s="6">
        <v>46098</v>
      </c>
      <c r="H8" s="6">
        <v>46105</v>
      </c>
      <c r="I8">
        <v>299.82882882882927</v>
      </c>
      <c r="J8">
        <v>0.29382882882882239</v>
      </c>
      <c r="K8">
        <v>8.929234756312173</v>
      </c>
      <c r="L8">
        <v>6.8391527977514102</v>
      </c>
      <c r="M8">
        <v>-9.7000000000000028</v>
      </c>
      <c r="N8">
        <v>-7.6282882882882914</v>
      </c>
      <c r="O8">
        <v>14.63</v>
      </c>
      <c r="P8">
        <v>11.6317117117117</v>
      </c>
      <c r="Q8">
        <v>-1.2299999999999991</v>
      </c>
      <c r="R8">
        <v>0.29382882882882261</v>
      </c>
      <c r="S8">
        <v>2.0900819585607628</v>
      </c>
      <c r="T8">
        <v>2.071711711711711</v>
      </c>
      <c r="U8" s="2">
        <f>S8/K8</f>
        <v>0.23407178953193736</v>
      </c>
      <c r="V8" s="2">
        <f>T8/-M8</f>
        <v>0.21357852698058868</v>
      </c>
    </row>
    <row r="9" spans="1:22" x14ac:dyDescent="0.2">
      <c r="A9" t="s">
        <v>26</v>
      </c>
      <c r="B9" t="s">
        <v>27</v>
      </c>
      <c r="C9" t="s">
        <v>28</v>
      </c>
      <c r="D9" t="s">
        <v>77</v>
      </c>
      <c r="E9" t="s">
        <v>23</v>
      </c>
      <c r="F9">
        <v>6</v>
      </c>
      <c r="G9" s="6">
        <v>46098</v>
      </c>
      <c r="H9" s="6">
        <v>46105</v>
      </c>
      <c r="I9">
        <v>299.82882882882899</v>
      </c>
      <c r="J9">
        <v>-0.29382882882882683</v>
      </c>
      <c r="K9">
        <v>8.929234756312173</v>
      </c>
      <c r="L9">
        <v>6.8391527977514111</v>
      </c>
      <c r="M9">
        <v>-14.63</v>
      </c>
      <c r="N9">
        <v>-11.631711711711709</v>
      </c>
      <c r="O9">
        <v>9.7000000000000028</v>
      </c>
      <c r="P9">
        <v>7.6282882882882852</v>
      </c>
      <c r="Q9">
        <v>1.2299999999999991</v>
      </c>
      <c r="R9">
        <v>-0.29382882882882838</v>
      </c>
      <c r="S9">
        <v>2.090081958560762</v>
      </c>
      <c r="T9">
        <v>2.9982882882882902</v>
      </c>
      <c r="U9" s="2">
        <f>S9/K9</f>
        <v>0.23407178953193725</v>
      </c>
      <c r="V9" s="2">
        <f>T9/-M9</f>
        <v>0.20494109967794191</v>
      </c>
    </row>
    <row r="10" spans="1:22" x14ac:dyDescent="0.2">
      <c r="A10" t="s">
        <v>24</v>
      </c>
      <c r="B10" t="s">
        <v>25</v>
      </c>
      <c r="C10" t="s">
        <v>21</v>
      </c>
      <c r="D10" t="s">
        <v>66</v>
      </c>
      <c r="E10" t="s">
        <v>23</v>
      </c>
      <c r="F10">
        <v>10</v>
      </c>
      <c r="G10" s="6">
        <v>46098</v>
      </c>
      <c r="H10" s="6">
        <v>46111</v>
      </c>
      <c r="I10">
        <v>-127.3926332288401</v>
      </c>
      <c r="J10">
        <v>0.20906739811912259</v>
      </c>
      <c r="K10">
        <v>7.266840028513081</v>
      </c>
      <c r="L10">
        <v>5.6655899331625079</v>
      </c>
      <c r="M10">
        <v>-9.7000000000000028</v>
      </c>
      <c r="N10">
        <v>-7.3700000000000054</v>
      </c>
      <c r="O10">
        <v>14.63</v>
      </c>
      <c r="P10">
        <v>10.171257836990589</v>
      </c>
      <c r="Q10">
        <v>-2.0839999999999992</v>
      </c>
      <c r="R10">
        <v>0.20906739811912281</v>
      </c>
      <c r="S10">
        <v>1.6012500953505731</v>
      </c>
      <c r="T10">
        <v>2.3299999999999979</v>
      </c>
      <c r="U10" s="2">
        <f>S10/K10</f>
        <v>0.22035026078291364</v>
      </c>
      <c r="V10" s="2">
        <f>T10/-M10</f>
        <v>0.24020618556701001</v>
      </c>
    </row>
    <row r="11" spans="1:22" x14ac:dyDescent="0.2">
      <c r="A11" t="s">
        <v>26</v>
      </c>
      <c r="B11" t="s">
        <v>27</v>
      </c>
      <c r="C11" t="s">
        <v>28</v>
      </c>
      <c r="D11" t="s">
        <v>66</v>
      </c>
      <c r="E11" t="s">
        <v>23</v>
      </c>
      <c r="F11">
        <v>10</v>
      </c>
      <c r="G11" s="6">
        <v>46098</v>
      </c>
      <c r="H11" s="6">
        <v>46111</v>
      </c>
      <c r="I11">
        <v>-127.3926332288401</v>
      </c>
      <c r="J11">
        <v>-0.20906739811912259</v>
      </c>
      <c r="K11">
        <v>7.266840028513081</v>
      </c>
      <c r="L11">
        <v>5.6655899331625079</v>
      </c>
      <c r="M11">
        <v>-14.63</v>
      </c>
      <c r="N11">
        <v>-10.171257836990589</v>
      </c>
      <c r="O11">
        <v>9.7000000000000028</v>
      </c>
      <c r="P11">
        <v>7.3700000000000054</v>
      </c>
      <c r="Q11">
        <v>2.0839999999999992</v>
      </c>
      <c r="R11">
        <v>-0.20906739811912209</v>
      </c>
      <c r="S11">
        <v>1.6012500953505731</v>
      </c>
      <c r="T11">
        <v>4.4587421630094024</v>
      </c>
      <c r="U11" s="2">
        <f>S11/K11</f>
        <v>0.22035026078291364</v>
      </c>
      <c r="V11" s="2">
        <f>T11/-M11</f>
        <v>0.30476706514076568</v>
      </c>
    </row>
    <row r="12" spans="1:22" x14ac:dyDescent="0.2">
      <c r="A12" t="s">
        <v>24</v>
      </c>
      <c r="B12" t="s">
        <v>25</v>
      </c>
      <c r="C12" t="s">
        <v>21</v>
      </c>
      <c r="D12" t="s">
        <v>65</v>
      </c>
      <c r="E12" t="s">
        <v>23</v>
      </c>
      <c r="F12">
        <v>10</v>
      </c>
      <c r="G12" s="6">
        <v>46098</v>
      </c>
      <c r="H12" s="6">
        <v>46111</v>
      </c>
      <c r="I12">
        <v>-86.122710622710642</v>
      </c>
      <c r="J12">
        <v>0.49968131868132021</v>
      </c>
      <c r="K12">
        <v>7.266840028513081</v>
      </c>
      <c r="L12">
        <v>5.7059813259369649</v>
      </c>
      <c r="M12">
        <v>-9.7000000000000028</v>
      </c>
      <c r="N12">
        <v>-7.3499999999999943</v>
      </c>
      <c r="O12">
        <v>14.63</v>
      </c>
      <c r="P12">
        <v>9.8932509157509063</v>
      </c>
      <c r="Q12">
        <v>-2.0839999999999992</v>
      </c>
      <c r="R12">
        <v>0.49968131868131987</v>
      </c>
      <c r="S12">
        <v>1.560858702576116</v>
      </c>
      <c r="T12">
        <v>2.350000000000009</v>
      </c>
      <c r="U12" s="2">
        <f>S12/K12</f>
        <v>0.21479194484146286</v>
      </c>
      <c r="V12" s="2">
        <f>T12/-M12</f>
        <v>0.24226804123711426</v>
      </c>
    </row>
    <row r="13" spans="1:22" x14ac:dyDescent="0.2">
      <c r="A13" t="s">
        <v>26</v>
      </c>
      <c r="B13" t="s">
        <v>27</v>
      </c>
      <c r="C13" t="s">
        <v>28</v>
      </c>
      <c r="D13" t="s">
        <v>65</v>
      </c>
      <c r="E13" t="s">
        <v>23</v>
      </c>
      <c r="F13">
        <v>10</v>
      </c>
      <c r="G13" s="6">
        <v>46098</v>
      </c>
      <c r="H13" s="6">
        <v>46111</v>
      </c>
      <c r="I13">
        <v>-86.122710622710613</v>
      </c>
      <c r="J13">
        <v>-0.49968131868132021</v>
      </c>
      <c r="K13">
        <v>7.266840028513081</v>
      </c>
      <c r="L13">
        <v>5.7059813259369667</v>
      </c>
      <c r="M13">
        <v>-14.63</v>
      </c>
      <c r="N13">
        <v>-9.8932509157509116</v>
      </c>
      <c r="O13">
        <v>9.7000000000000028</v>
      </c>
      <c r="P13">
        <v>7.3499999999999943</v>
      </c>
      <c r="Q13">
        <v>2.0839999999999992</v>
      </c>
      <c r="R13">
        <v>-0.49968131868131921</v>
      </c>
      <c r="S13">
        <v>1.560858702576114</v>
      </c>
      <c r="T13">
        <v>4.7367490842490838</v>
      </c>
      <c r="U13" s="2">
        <f>S13/K13</f>
        <v>0.21479194484146258</v>
      </c>
      <c r="V13" s="2">
        <f>T13/-M13</f>
        <v>0.32376958880718276</v>
      </c>
    </row>
    <row r="14" spans="1:22" x14ac:dyDescent="0.2">
      <c r="A14" t="s">
        <v>24</v>
      </c>
      <c r="B14" t="s">
        <v>25</v>
      </c>
      <c r="C14" t="s">
        <v>21</v>
      </c>
      <c r="D14" t="s">
        <v>60</v>
      </c>
      <c r="E14" t="s">
        <v>23</v>
      </c>
      <c r="F14">
        <v>9</v>
      </c>
      <c r="G14" s="6">
        <v>46098</v>
      </c>
      <c r="H14" s="6">
        <v>46111</v>
      </c>
      <c r="I14">
        <v>254.3333333333332</v>
      </c>
      <c r="J14">
        <v>-3.0933333333333302</v>
      </c>
      <c r="K14">
        <v>4.9179048032999786</v>
      </c>
      <c r="L14">
        <v>3.8989355147460651</v>
      </c>
      <c r="M14">
        <v>-9.7000000000000028</v>
      </c>
      <c r="N14">
        <v>-10.62333333333333</v>
      </c>
      <c r="O14">
        <v>7.0400000000000063</v>
      </c>
      <c r="P14">
        <v>3.225000000000005</v>
      </c>
      <c r="Q14">
        <v>-3.941111111111109</v>
      </c>
      <c r="R14">
        <v>-3.0933333333333319</v>
      </c>
      <c r="S14">
        <v>1.0189692885539141</v>
      </c>
      <c r="T14">
        <v>-0.92333333333333023</v>
      </c>
      <c r="U14" s="2">
        <f>S14/K14</f>
        <v>0.20719581393079678</v>
      </c>
      <c r="V14" s="2">
        <f>T14/-M14</f>
        <v>-9.5189003436425765E-2</v>
      </c>
    </row>
    <row r="15" spans="1:22" x14ac:dyDescent="0.2">
      <c r="A15" t="s">
        <v>26</v>
      </c>
      <c r="B15" t="s">
        <v>27</v>
      </c>
      <c r="C15" t="s">
        <v>28</v>
      </c>
      <c r="D15" t="s">
        <v>60</v>
      </c>
      <c r="E15" t="s">
        <v>23</v>
      </c>
      <c r="F15">
        <v>9</v>
      </c>
      <c r="G15" s="6">
        <v>46098</v>
      </c>
      <c r="H15" s="6">
        <v>46111</v>
      </c>
      <c r="I15">
        <v>254.3333333333332</v>
      </c>
      <c r="J15">
        <v>3.0933333333333302</v>
      </c>
      <c r="K15">
        <v>4.9179048032999786</v>
      </c>
      <c r="L15">
        <v>3.8989355147460651</v>
      </c>
      <c r="M15">
        <v>-7.0400000000000063</v>
      </c>
      <c r="N15">
        <v>-3.225000000000005</v>
      </c>
      <c r="O15">
        <v>9.7000000000000028</v>
      </c>
      <c r="P15">
        <v>10.62333333333333</v>
      </c>
      <c r="Q15">
        <v>3.941111111111109</v>
      </c>
      <c r="R15">
        <v>3.0933333333333319</v>
      </c>
      <c r="S15">
        <v>1.0189692885539141</v>
      </c>
      <c r="T15">
        <v>3.8150000000000008</v>
      </c>
      <c r="U15" s="2">
        <f>S15/K15</f>
        <v>0.20719581393079678</v>
      </c>
      <c r="V15" s="2">
        <f>T15/-M15</f>
        <v>0.54190340909090873</v>
      </c>
    </row>
    <row r="16" spans="1:22" x14ac:dyDescent="0.2">
      <c r="A16" t="s">
        <v>24</v>
      </c>
      <c r="B16" t="s">
        <v>25</v>
      </c>
      <c r="C16" t="s">
        <v>21</v>
      </c>
      <c r="D16" t="s">
        <v>70</v>
      </c>
      <c r="E16" t="s">
        <v>23</v>
      </c>
      <c r="F16">
        <v>6</v>
      </c>
      <c r="G16" s="6">
        <v>46098</v>
      </c>
      <c r="H16" s="6">
        <v>46104</v>
      </c>
      <c r="I16">
        <v>407.91999999999967</v>
      </c>
      <c r="J16">
        <v>7.9251999999999967</v>
      </c>
      <c r="K16">
        <v>10.460579971174321</v>
      </c>
      <c r="L16">
        <v>8.2956050050614163</v>
      </c>
      <c r="M16">
        <v>-9.7000000000000028</v>
      </c>
      <c r="N16">
        <v>-7.3700000000000054</v>
      </c>
      <c r="O16">
        <v>14.63</v>
      </c>
      <c r="P16">
        <v>16.669599999999999</v>
      </c>
      <c r="Q16">
        <v>1.9799999999999991</v>
      </c>
      <c r="R16">
        <v>7.9251999999999976</v>
      </c>
      <c r="S16">
        <v>2.164974966112903</v>
      </c>
      <c r="T16">
        <v>2.3299999999999979</v>
      </c>
      <c r="U16" s="2">
        <f>S16/K16</f>
        <v>0.20696509869231081</v>
      </c>
      <c r="V16" s="2">
        <f>T16/-M16</f>
        <v>0.24020618556701001</v>
      </c>
    </row>
    <row r="17" spans="1:22" x14ac:dyDescent="0.2">
      <c r="A17" t="s">
        <v>26</v>
      </c>
      <c r="B17" t="s">
        <v>27</v>
      </c>
      <c r="C17" t="s">
        <v>28</v>
      </c>
      <c r="D17" t="s">
        <v>70</v>
      </c>
      <c r="E17" t="s">
        <v>23</v>
      </c>
      <c r="F17">
        <v>6</v>
      </c>
      <c r="G17" s="6">
        <v>46098</v>
      </c>
      <c r="H17" s="6">
        <v>46104</v>
      </c>
      <c r="I17">
        <v>407.91999999999967</v>
      </c>
      <c r="J17">
        <v>-7.9251999999999967</v>
      </c>
      <c r="K17">
        <v>10.460579971174321</v>
      </c>
      <c r="L17">
        <v>8.2956050050614163</v>
      </c>
      <c r="M17">
        <v>-14.63</v>
      </c>
      <c r="N17">
        <v>-16.669599999999999</v>
      </c>
      <c r="O17">
        <v>9.7000000000000028</v>
      </c>
      <c r="P17">
        <v>7.3700000000000054</v>
      </c>
      <c r="Q17">
        <v>-1.9799999999999991</v>
      </c>
      <c r="R17">
        <v>-7.9251999999999976</v>
      </c>
      <c r="S17">
        <v>2.164974966112903</v>
      </c>
      <c r="T17">
        <v>-2.0396000000000001</v>
      </c>
      <c r="U17" s="2">
        <f>S17/K17</f>
        <v>0.20696509869231081</v>
      </c>
      <c r="V17" s="2">
        <f>T17/-M17</f>
        <v>-0.13941216678058782</v>
      </c>
    </row>
    <row r="18" spans="1:22" x14ac:dyDescent="0.2">
      <c r="A18" t="s">
        <v>24</v>
      </c>
      <c r="B18" t="s">
        <v>25</v>
      </c>
      <c r="C18" t="s">
        <v>21</v>
      </c>
      <c r="D18" t="s">
        <v>68</v>
      </c>
      <c r="E18" t="s">
        <v>23</v>
      </c>
      <c r="F18">
        <v>10</v>
      </c>
      <c r="G18" s="6">
        <v>46098</v>
      </c>
      <c r="H18" s="6">
        <v>46111</v>
      </c>
      <c r="I18">
        <v>-173.5905923344948</v>
      </c>
      <c r="J18">
        <v>-1.0424564459930321</v>
      </c>
      <c r="K18">
        <v>7.266840028513081</v>
      </c>
      <c r="L18">
        <v>5.9590455434741063</v>
      </c>
      <c r="M18">
        <v>-9.7000000000000028</v>
      </c>
      <c r="N18">
        <v>-10.8418118466899</v>
      </c>
      <c r="O18">
        <v>14.63</v>
      </c>
      <c r="P18">
        <v>9.4222822299651483</v>
      </c>
      <c r="Q18">
        <v>-2.0839999999999992</v>
      </c>
      <c r="R18">
        <v>-1.042456445993031</v>
      </c>
      <c r="S18">
        <v>1.3077944850389751</v>
      </c>
      <c r="T18">
        <v>-1.141811846689901</v>
      </c>
      <c r="U18" s="2">
        <f>S18/K18</f>
        <v>0.17996742461751591</v>
      </c>
      <c r="V18" s="2">
        <f>T18/-M18</f>
        <v>-0.11771256151442275</v>
      </c>
    </row>
    <row r="19" spans="1:22" x14ac:dyDescent="0.2">
      <c r="A19" t="s">
        <v>26</v>
      </c>
      <c r="B19" t="s">
        <v>27</v>
      </c>
      <c r="C19" t="s">
        <v>28</v>
      </c>
      <c r="D19" t="s">
        <v>68</v>
      </c>
      <c r="E19" t="s">
        <v>23</v>
      </c>
      <c r="F19">
        <v>10</v>
      </c>
      <c r="G19" s="6">
        <v>46098</v>
      </c>
      <c r="H19" s="6">
        <v>46111</v>
      </c>
      <c r="I19">
        <v>-173.59059233449469</v>
      </c>
      <c r="J19">
        <v>1.042456445993031</v>
      </c>
      <c r="K19">
        <v>7.266840028513081</v>
      </c>
      <c r="L19">
        <v>5.9590455434741063</v>
      </c>
      <c r="M19">
        <v>-14.63</v>
      </c>
      <c r="N19">
        <v>-9.4222822299651536</v>
      </c>
      <c r="O19">
        <v>9.7000000000000028</v>
      </c>
      <c r="P19">
        <v>10.8418118466899</v>
      </c>
      <c r="Q19">
        <v>2.0839999999999992</v>
      </c>
      <c r="R19">
        <v>1.042456445993031</v>
      </c>
      <c r="S19">
        <v>1.3077944850389751</v>
      </c>
      <c r="T19">
        <v>5.2077177700348418</v>
      </c>
      <c r="U19" s="2">
        <f>S19/K19</f>
        <v>0.17996742461751591</v>
      </c>
      <c r="V19" s="2">
        <f>T19/-M19</f>
        <v>0.35596157006389895</v>
      </c>
    </row>
    <row r="20" spans="1:22" x14ac:dyDescent="0.2">
      <c r="A20" t="s">
        <v>24</v>
      </c>
      <c r="B20" t="s">
        <v>25</v>
      </c>
      <c r="C20" t="s">
        <v>21</v>
      </c>
      <c r="D20" t="s">
        <v>64</v>
      </c>
      <c r="E20" t="s">
        <v>23</v>
      </c>
      <c r="F20">
        <v>10</v>
      </c>
      <c r="G20" s="6">
        <v>46098</v>
      </c>
      <c r="H20" s="6">
        <v>46111</v>
      </c>
      <c r="I20">
        <v>-69.202763677382947</v>
      </c>
      <c r="J20">
        <v>1.5837464749012951</v>
      </c>
      <c r="K20">
        <v>7.266840028513081</v>
      </c>
      <c r="L20">
        <v>5.9854064367356008</v>
      </c>
      <c r="M20">
        <v>-9.7000000000000028</v>
      </c>
      <c r="N20">
        <v>-7.7339861816130826</v>
      </c>
      <c r="O20">
        <v>14.63</v>
      </c>
      <c r="P20">
        <v>12.5539170896785</v>
      </c>
      <c r="Q20">
        <v>-2.0839999999999992</v>
      </c>
      <c r="R20">
        <v>1.5837464749012979</v>
      </c>
      <c r="S20">
        <v>1.28143359177748</v>
      </c>
      <c r="T20">
        <v>1.9660138183869189</v>
      </c>
      <c r="U20" s="2">
        <f>S20/K20</f>
        <v>0.17633986529901402</v>
      </c>
      <c r="V20" s="2">
        <f>T20/-M20</f>
        <v>0.20268183694710498</v>
      </c>
    </row>
    <row r="21" spans="1:22" x14ac:dyDescent="0.2">
      <c r="A21" t="s">
        <v>26</v>
      </c>
      <c r="B21" t="s">
        <v>27</v>
      </c>
      <c r="C21" t="s">
        <v>28</v>
      </c>
      <c r="D21" t="s">
        <v>64</v>
      </c>
      <c r="E21" t="s">
        <v>23</v>
      </c>
      <c r="F21">
        <v>10</v>
      </c>
      <c r="G21" s="6">
        <v>46098</v>
      </c>
      <c r="H21" s="6">
        <v>46111</v>
      </c>
      <c r="I21">
        <v>-69.202763677382976</v>
      </c>
      <c r="J21">
        <v>-1.5837464749012971</v>
      </c>
      <c r="K21">
        <v>7.266840028513081</v>
      </c>
      <c r="L21">
        <v>5.9854064367356008</v>
      </c>
      <c r="M21">
        <v>-14.63</v>
      </c>
      <c r="N21">
        <v>-12.5539170896785</v>
      </c>
      <c r="O21">
        <v>9.7000000000000028</v>
      </c>
      <c r="P21">
        <v>7.7339861816130826</v>
      </c>
      <c r="Q21">
        <v>2.0839999999999992</v>
      </c>
      <c r="R21">
        <v>-1.5837464749012991</v>
      </c>
      <c r="S21">
        <v>1.28143359177748</v>
      </c>
      <c r="T21">
        <v>2.0760829103214911</v>
      </c>
      <c r="U21" s="2">
        <f>S21/K21</f>
        <v>0.17633986529901402</v>
      </c>
      <c r="V21" s="2">
        <f>T21/-M21</f>
        <v>0.1419058722024259</v>
      </c>
    </row>
    <row r="22" spans="1:22" x14ac:dyDescent="0.2">
      <c r="A22" t="s">
        <v>26</v>
      </c>
      <c r="B22" t="s">
        <v>27</v>
      </c>
      <c r="C22" t="s">
        <v>28</v>
      </c>
      <c r="D22" t="s">
        <v>67</v>
      </c>
      <c r="E22" t="s">
        <v>23</v>
      </c>
      <c r="F22">
        <v>10</v>
      </c>
      <c r="G22" s="6">
        <v>46098</v>
      </c>
      <c r="H22" s="6">
        <v>46111</v>
      </c>
      <c r="I22">
        <v>-123.9140859140858</v>
      </c>
      <c r="J22">
        <v>0.47311688311688449</v>
      </c>
      <c r="K22">
        <v>7.266840028513081</v>
      </c>
      <c r="L22">
        <v>6.1185707981021702</v>
      </c>
      <c r="M22">
        <v>-14.63</v>
      </c>
      <c r="N22">
        <v>-9.5182817182817221</v>
      </c>
      <c r="O22">
        <v>9.7000000000000028</v>
      </c>
      <c r="P22">
        <v>9.7000000000000011</v>
      </c>
      <c r="Q22">
        <v>2.0839999999999992</v>
      </c>
      <c r="R22">
        <v>0.47311688311688249</v>
      </c>
      <c r="S22">
        <v>1.148269230410911</v>
      </c>
      <c r="T22">
        <v>5.1117182817182734</v>
      </c>
      <c r="U22" s="2">
        <f>S22/K22</f>
        <v>0.15801493164916502</v>
      </c>
      <c r="V22" s="2">
        <f>T22/-M22</f>
        <v>0.34939974584540484</v>
      </c>
    </row>
    <row r="23" spans="1:22" x14ac:dyDescent="0.2">
      <c r="A23" t="s">
        <v>24</v>
      </c>
      <c r="B23" t="s">
        <v>25</v>
      </c>
      <c r="C23" t="s">
        <v>21</v>
      </c>
      <c r="D23" t="s">
        <v>67</v>
      </c>
      <c r="E23" t="s">
        <v>23</v>
      </c>
      <c r="F23">
        <v>10</v>
      </c>
      <c r="G23" s="6">
        <v>46098</v>
      </c>
      <c r="H23" s="6">
        <v>46111</v>
      </c>
      <c r="I23">
        <v>-123.9140859140858</v>
      </c>
      <c r="J23">
        <v>-0.47311688311688421</v>
      </c>
      <c r="K23">
        <v>7.266840028513081</v>
      </c>
      <c r="L23">
        <v>6.1185707981021737</v>
      </c>
      <c r="M23">
        <v>-9.7000000000000028</v>
      </c>
      <c r="N23">
        <v>-9.7000000000000028</v>
      </c>
      <c r="O23">
        <v>14.63</v>
      </c>
      <c r="P23">
        <v>9.5182817182817239</v>
      </c>
      <c r="Q23">
        <v>-2.0839999999999992</v>
      </c>
      <c r="R23">
        <v>-0.47311688311688399</v>
      </c>
      <c r="S23">
        <v>1.148269230410907</v>
      </c>
      <c r="T23">
        <v>0</v>
      </c>
      <c r="U23" s="2">
        <f>S23/K23</f>
        <v>0.1580149316491645</v>
      </c>
      <c r="V23" s="2">
        <f>T23/-M23</f>
        <v>0</v>
      </c>
    </row>
    <row r="24" spans="1:22" x14ac:dyDescent="0.2">
      <c r="A24" t="s">
        <v>24</v>
      </c>
      <c r="B24" t="s">
        <v>25</v>
      </c>
      <c r="C24" t="s">
        <v>21</v>
      </c>
      <c r="D24" t="s">
        <v>73</v>
      </c>
      <c r="E24" t="s">
        <v>23</v>
      </c>
      <c r="F24">
        <v>6</v>
      </c>
      <c r="G24" s="6">
        <v>46098</v>
      </c>
      <c r="H24" s="6">
        <v>46105</v>
      </c>
      <c r="I24">
        <v>-106.6815181518153</v>
      </c>
      <c r="J24">
        <v>-2.2463118811881211</v>
      </c>
      <c r="K24">
        <v>8.929234756312173</v>
      </c>
      <c r="L24">
        <v>7.6877181355726849</v>
      </c>
      <c r="M24">
        <v>-9.7000000000000028</v>
      </c>
      <c r="N24">
        <v>-9.7000000000000028</v>
      </c>
      <c r="O24">
        <v>14.63</v>
      </c>
      <c r="P24">
        <v>12.49636963696369</v>
      </c>
      <c r="Q24">
        <v>-1.2299999999999991</v>
      </c>
      <c r="R24">
        <v>-2.2463118811881211</v>
      </c>
      <c r="S24">
        <v>1.2415166207394881</v>
      </c>
      <c r="T24">
        <v>0</v>
      </c>
      <c r="U24" s="2">
        <f>S24/K24</f>
        <v>0.13903953189962293</v>
      </c>
      <c r="V24" s="2">
        <f>T24/-M24</f>
        <v>0</v>
      </c>
    </row>
    <row r="25" spans="1:22" x14ac:dyDescent="0.2">
      <c r="A25" t="s">
        <v>26</v>
      </c>
      <c r="B25" t="s">
        <v>27</v>
      </c>
      <c r="C25" t="s">
        <v>28</v>
      </c>
      <c r="D25" t="s">
        <v>73</v>
      </c>
      <c r="E25" t="s">
        <v>23</v>
      </c>
      <c r="F25">
        <v>6</v>
      </c>
      <c r="G25" s="6">
        <v>46098</v>
      </c>
      <c r="H25" s="6">
        <v>46105</v>
      </c>
      <c r="I25">
        <v>-106.6815181518153</v>
      </c>
      <c r="J25">
        <v>2.2463118811881211</v>
      </c>
      <c r="K25">
        <v>8.929234756312173</v>
      </c>
      <c r="L25">
        <v>7.6877181355726849</v>
      </c>
      <c r="M25">
        <v>-14.63</v>
      </c>
      <c r="N25">
        <v>-12.49636963696369</v>
      </c>
      <c r="O25">
        <v>9.7000000000000028</v>
      </c>
      <c r="P25">
        <v>9.7000000000000028</v>
      </c>
      <c r="Q25">
        <v>1.2299999999999991</v>
      </c>
      <c r="R25">
        <v>2.2463118811881211</v>
      </c>
      <c r="S25">
        <v>1.2415166207394881</v>
      </c>
      <c r="T25">
        <v>2.1336303630363092</v>
      </c>
      <c r="U25" s="2">
        <f>S25/K25</f>
        <v>0.13903953189962293</v>
      </c>
      <c r="V25" s="2">
        <f>T25/-M25</f>
        <v>0.14583939596967252</v>
      </c>
    </row>
    <row r="26" spans="1:22" x14ac:dyDescent="0.2">
      <c r="A26" t="s">
        <v>24</v>
      </c>
      <c r="B26" t="s">
        <v>25</v>
      </c>
      <c r="C26" t="s">
        <v>21</v>
      </c>
      <c r="D26" t="s">
        <v>72</v>
      </c>
      <c r="E26" t="s">
        <v>23</v>
      </c>
      <c r="F26">
        <v>6</v>
      </c>
      <c r="G26" s="6">
        <v>46098</v>
      </c>
      <c r="H26" s="6">
        <v>46105</v>
      </c>
      <c r="I26">
        <v>193.8338762214976</v>
      </c>
      <c r="J26">
        <v>2.1261726384364739</v>
      </c>
      <c r="K26">
        <v>8.929234756312173</v>
      </c>
      <c r="L26">
        <v>7.9761819848455557</v>
      </c>
      <c r="M26">
        <v>-9.7000000000000028</v>
      </c>
      <c r="N26">
        <v>-8.3391693811075154</v>
      </c>
      <c r="O26">
        <v>14.63</v>
      </c>
      <c r="P26">
        <v>12.85501628664494</v>
      </c>
      <c r="Q26">
        <v>-1.2299999999999991</v>
      </c>
      <c r="R26">
        <v>2.1261726384364761</v>
      </c>
      <c r="S26">
        <v>0.95305277146661727</v>
      </c>
      <c r="T26">
        <v>1.360830618892487</v>
      </c>
      <c r="U26" s="2">
        <f>S26/K26</f>
        <v>0.10673398084789897</v>
      </c>
      <c r="V26" s="2">
        <f>T26/-M26</f>
        <v>0.14029181638066873</v>
      </c>
    </row>
    <row r="27" spans="1:22" x14ac:dyDescent="0.2">
      <c r="A27" t="s">
        <v>26</v>
      </c>
      <c r="B27" t="s">
        <v>27</v>
      </c>
      <c r="C27" t="s">
        <v>28</v>
      </c>
      <c r="D27" t="s">
        <v>72</v>
      </c>
      <c r="E27" t="s">
        <v>23</v>
      </c>
      <c r="F27">
        <v>6</v>
      </c>
      <c r="G27" s="6">
        <v>46098</v>
      </c>
      <c r="H27" s="6">
        <v>46105</v>
      </c>
      <c r="I27">
        <v>193.8338762214976</v>
      </c>
      <c r="J27">
        <v>-2.1261726384364739</v>
      </c>
      <c r="K27">
        <v>8.929234756312173</v>
      </c>
      <c r="L27">
        <v>7.9761819848455557</v>
      </c>
      <c r="M27">
        <v>-14.63</v>
      </c>
      <c r="N27">
        <v>-12.85501628664494</v>
      </c>
      <c r="O27">
        <v>9.7000000000000028</v>
      </c>
      <c r="P27">
        <v>8.3391693811075154</v>
      </c>
      <c r="Q27">
        <v>1.2299999999999991</v>
      </c>
      <c r="R27">
        <v>-2.1261726384364761</v>
      </c>
      <c r="S27">
        <v>0.95305277146661727</v>
      </c>
      <c r="T27">
        <v>1.7749837133550559</v>
      </c>
      <c r="U27" s="2">
        <f>S27/K27</f>
        <v>0.10673398084789897</v>
      </c>
      <c r="V27" s="2">
        <f>T27/-M27</f>
        <v>0.12132492914251919</v>
      </c>
    </row>
    <row r="28" spans="1:22" x14ac:dyDescent="0.2">
      <c r="A28" t="s">
        <v>26</v>
      </c>
      <c r="B28" t="s">
        <v>27</v>
      </c>
      <c r="C28" t="s">
        <v>28</v>
      </c>
      <c r="D28" t="s">
        <v>75</v>
      </c>
      <c r="E28" t="s">
        <v>23</v>
      </c>
      <c r="F28">
        <v>6</v>
      </c>
      <c r="G28" s="6">
        <v>46098</v>
      </c>
      <c r="H28" s="6">
        <v>46105</v>
      </c>
      <c r="I28">
        <v>62.774612333213099</v>
      </c>
      <c r="J28">
        <v>3.6469275153263601</v>
      </c>
      <c r="K28">
        <v>8.929234756312173</v>
      </c>
      <c r="L28">
        <v>8.0519294746921712</v>
      </c>
      <c r="M28">
        <v>-14.63</v>
      </c>
      <c r="N28">
        <v>-7.3538730616660724</v>
      </c>
      <c r="O28">
        <v>9.7000000000000028</v>
      </c>
      <c r="P28">
        <v>14.275207356653439</v>
      </c>
      <c r="Q28">
        <v>1.2299999999999991</v>
      </c>
      <c r="R28">
        <v>3.6469275153263601</v>
      </c>
      <c r="S28">
        <v>0.87730528162000176</v>
      </c>
      <c r="T28">
        <v>7.2761269383339231</v>
      </c>
      <c r="U28" s="2">
        <f>S28/K28</f>
        <v>9.8250892216695848E-2</v>
      </c>
      <c r="V28" s="2">
        <f>T28/-M28</f>
        <v>0.49734292128051422</v>
      </c>
    </row>
    <row r="29" spans="1:22" x14ac:dyDescent="0.2">
      <c r="A29" t="s">
        <v>24</v>
      </c>
      <c r="B29" t="s">
        <v>25</v>
      </c>
      <c r="C29" t="s">
        <v>21</v>
      </c>
      <c r="D29" t="s">
        <v>75</v>
      </c>
      <c r="E29" t="s">
        <v>23</v>
      </c>
      <c r="F29">
        <v>6</v>
      </c>
      <c r="G29" s="6">
        <v>46098</v>
      </c>
      <c r="H29" s="6">
        <v>46105</v>
      </c>
      <c r="I29">
        <v>62.774612333213099</v>
      </c>
      <c r="J29">
        <v>-3.6469275153263569</v>
      </c>
      <c r="K29">
        <v>8.929234756312173</v>
      </c>
      <c r="L29">
        <v>8.051929474692173</v>
      </c>
      <c r="M29">
        <v>-9.7000000000000028</v>
      </c>
      <c r="N29">
        <v>-14.275207356653439</v>
      </c>
      <c r="O29">
        <v>14.63</v>
      </c>
      <c r="P29">
        <v>7.3538730616660724</v>
      </c>
      <c r="Q29">
        <v>-1.2299999999999991</v>
      </c>
      <c r="R29">
        <v>-3.6469275153263592</v>
      </c>
      <c r="S29">
        <v>0.87730528161999999</v>
      </c>
      <c r="T29">
        <v>-4.5752073566534417</v>
      </c>
      <c r="U29" s="2">
        <f>S29/K29</f>
        <v>9.8250892216695654E-2</v>
      </c>
      <c r="V29" s="2">
        <f>T29/-M29</f>
        <v>-0.47167086151066395</v>
      </c>
    </row>
    <row r="30" spans="1:22" x14ac:dyDescent="0.2">
      <c r="A30" t="s">
        <v>19</v>
      </c>
      <c r="B30" t="s">
        <v>20</v>
      </c>
      <c r="C30" t="s">
        <v>21</v>
      </c>
      <c r="D30" t="s">
        <v>60</v>
      </c>
      <c r="E30" t="s">
        <v>23</v>
      </c>
      <c r="F30">
        <v>10</v>
      </c>
      <c r="G30" s="6">
        <v>46098</v>
      </c>
      <c r="H30" s="6">
        <v>46111</v>
      </c>
      <c r="I30">
        <v>577.14606741572925</v>
      </c>
      <c r="J30">
        <v>-6.8381348314606827</v>
      </c>
      <c r="K30">
        <v>14.3659169216587</v>
      </c>
      <c r="L30">
        <v>13.01239650780764</v>
      </c>
      <c r="M30">
        <v>-26.349999999999991</v>
      </c>
      <c r="N30">
        <v>-21.50426966292137</v>
      </c>
      <c r="O30">
        <v>22.449999999999989</v>
      </c>
      <c r="P30">
        <v>22.449999999999989</v>
      </c>
      <c r="Q30">
        <v>-8.2810000000000024</v>
      </c>
      <c r="R30">
        <v>-6.8381348314606836</v>
      </c>
      <c r="S30">
        <v>1.353520413851065</v>
      </c>
      <c r="T30">
        <v>4.8457303370786278</v>
      </c>
      <c r="U30" s="2">
        <f>S30/K30</f>
        <v>9.4217474682067592E-2</v>
      </c>
      <c r="V30" s="2">
        <f>T30/-M30</f>
        <v>0.18389868451911306</v>
      </c>
    </row>
    <row r="31" spans="1:22" x14ac:dyDescent="0.2">
      <c r="A31" t="s">
        <v>19</v>
      </c>
      <c r="B31" t="s">
        <v>20</v>
      </c>
      <c r="C31" t="s">
        <v>21</v>
      </c>
      <c r="D31" t="s">
        <v>65</v>
      </c>
      <c r="E31" t="s">
        <v>23</v>
      </c>
      <c r="F31">
        <v>10</v>
      </c>
      <c r="G31" s="6">
        <v>46098</v>
      </c>
      <c r="H31" s="6">
        <v>46111</v>
      </c>
      <c r="I31">
        <v>-138.2991000084111</v>
      </c>
      <c r="J31">
        <v>-0.74067204979393197</v>
      </c>
      <c r="K31">
        <v>18.224808613535561</v>
      </c>
      <c r="L31">
        <v>16.592000786526391</v>
      </c>
      <c r="M31">
        <v>-26.349999999999991</v>
      </c>
      <c r="N31">
        <v>-23.0070089999159</v>
      </c>
      <c r="O31">
        <v>29.700000000000021</v>
      </c>
      <c r="P31">
        <v>32.130937000588773</v>
      </c>
      <c r="Q31">
        <v>-4.1290000000000022</v>
      </c>
      <c r="R31">
        <v>-0.74067204979393142</v>
      </c>
      <c r="S31">
        <v>1.632807827009167</v>
      </c>
      <c r="T31">
        <v>3.342991000084091</v>
      </c>
      <c r="U31" s="2">
        <f>S31/K31</f>
        <v>8.9592591156018017E-2</v>
      </c>
      <c r="V31" s="2">
        <f>T31/-M31</f>
        <v>0.12686872865594279</v>
      </c>
    </row>
    <row r="32" spans="1:22" x14ac:dyDescent="0.2">
      <c r="A32" t="s">
        <v>19</v>
      </c>
      <c r="B32" t="s">
        <v>20</v>
      </c>
      <c r="C32" t="s">
        <v>21</v>
      </c>
      <c r="D32" t="s">
        <v>69</v>
      </c>
      <c r="E32" t="s">
        <v>23</v>
      </c>
      <c r="F32">
        <v>7</v>
      </c>
      <c r="G32" s="6">
        <v>46099</v>
      </c>
      <c r="H32" s="6">
        <v>46105</v>
      </c>
      <c r="I32">
        <v>1369.325842696627</v>
      </c>
      <c r="J32">
        <v>10.87719101123596</v>
      </c>
      <c r="K32">
        <v>18.92445313689705</v>
      </c>
      <c r="L32">
        <v>17.274382919324381</v>
      </c>
      <c r="M32">
        <v>-26.349999999999991</v>
      </c>
      <c r="N32">
        <v>-11.81999999999999</v>
      </c>
      <c r="O32">
        <v>29.700000000000021</v>
      </c>
      <c r="P32">
        <v>36.546629213483158</v>
      </c>
      <c r="Q32">
        <v>4.4614285714285744</v>
      </c>
      <c r="R32">
        <v>10.877191011235951</v>
      </c>
      <c r="S32">
        <v>1.650070217572662</v>
      </c>
      <c r="T32">
        <v>14.53</v>
      </c>
      <c r="U32" s="2">
        <f>S32/K32</f>
        <v>8.7192491409726194E-2</v>
      </c>
      <c r="V32" s="2">
        <f>T32/-M32</f>
        <v>0.55142314990512353</v>
      </c>
    </row>
    <row r="33" spans="1:22" x14ac:dyDescent="0.2">
      <c r="A33" t="s">
        <v>19</v>
      </c>
      <c r="B33" t="s">
        <v>20</v>
      </c>
      <c r="C33" t="s">
        <v>21</v>
      </c>
      <c r="D33" t="s">
        <v>54</v>
      </c>
      <c r="E33" t="s">
        <v>22</v>
      </c>
      <c r="F33">
        <v>9</v>
      </c>
      <c r="G33" s="6">
        <v>46099</v>
      </c>
      <c r="H33" s="6">
        <v>46111</v>
      </c>
      <c r="I33">
        <v>283.61794500723568</v>
      </c>
      <c r="J33">
        <v>-8.3957018813313979</v>
      </c>
      <c r="K33">
        <v>19.151710751036269</v>
      </c>
      <c r="L33">
        <v>17.95943741887022</v>
      </c>
      <c r="M33">
        <v>-26.349999999999991</v>
      </c>
      <c r="N33">
        <v>-34.858538350217067</v>
      </c>
      <c r="O33">
        <v>29.700000000000021</v>
      </c>
      <c r="P33">
        <v>12.682923299565889</v>
      </c>
      <c r="Q33">
        <v>-4.6044444444444439</v>
      </c>
      <c r="R33">
        <v>-8.3957018813314015</v>
      </c>
      <c r="S33">
        <v>1.192273332166049</v>
      </c>
      <c r="T33">
        <v>-8.5085383502170799</v>
      </c>
      <c r="U33" s="2">
        <f>S33/K33</f>
        <v>6.2254142601936333E-2</v>
      </c>
      <c r="V33" s="2">
        <f>T33/-M33</f>
        <v>-0.3229046812226597</v>
      </c>
    </row>
    <row r="34" spans="1:22" x14ac:dyDescent="0.2">
      <c r="A34" t="s">
        <v>19</v>
      </c>
      <c r="B34" t="s">
        <v>20</v>
      </c>
      <c r="C34" t="s">
        <v>21</v>
      </c>
      <c r="D34" t="s">
        <v>74</v>
      </c>
      <c r="E34" t="s">
        <v>23</v>
      </c>
      <c r="F34">
        <v>6</v>
      </c>
      <c r="G34" s="6">
        <v>46099</v>
      </c>
      <c r="H34" s="6">
        <v>46105</v>
      </c>
      <c r="I34">
        <v>175.13083164300221</v>
      </c>
      <c r="J34">
        <v>-4.2310649087221126</v>
      </c>
      <c r="K34">
        <v>20.439830736959539</v>
      </c>
      <c r="L34">
        <v>19.395057011797419</v>
      </c>
      <c r="M34">
        <v>-26.349999999999991</v>
      </c>
      <c r="N34">
        <v>-26.349999999999991</v>
      </c>
      <c r="O34">
        <v>29.700000000000021</v>
      </c>
      <c r="P34">
        <v>26.19738336713997</v>
      </c>
      <c r="Q34">
        <v>4.3883333333333399</v>
      </c>
      <c r="R34">
        <v>-4.2310649087221162</v>
      </c>
      <c r="S34">
        <v>1.0447737251621201</v>
      </c>
      <c r="T34">
        <v>0</v>
      </c>
      <c r="U34" s="2">
        <f>S34/K34</f>
        <v>5.1114597699331632E-2</v>
      </c>
      <c r="V34" s="2">
        <f>T34/-M34</f>
        <v>0</v>
      </c>
    </row>
    <row r="35" spans="1:22" x14ac:dyDescent="0.2">
      <c r="A35" t="s">
        <v>19</v>
      </c>
      <c r="B35" t="s">
        <v>20</v>
      </c>
      <c r="C35" t="s">
        <v>21</v>
      </c>
      <c r="D35" t="s">
        <v>57</v>
      </c>
      <c r="E35" t="s">
        <v>22</v>
      </c>
      <c r="F35">
        <v>9</v>
      </c>
      <c r="G35" s="6">
        <v>46099</v>
      </c>
      <c r="H35" s="6">
        <v>46111</v>
      </c>
      <c r="I35">
        <v>-134.8854604955589</v>
      </c>
      <c r="J35">
        <v>-2.422987377279096</v>
      </c>
      <c r="K35">
        <v>19.151710751036269</v>
      </c>
      <c r="L35">
        <v>18.258709166461689</v>
      </c>
      <c r="M35">
        <v>-26.349999999999991</v>
      </c>
      <c r="N35">
        <v>-23.959691444600288</v>
      </c>
      <c r="O35">
        <v>29.700000000000021</v>
      </c>
      <c r="P35">
        <v>24.304581580177661</v>
      </c>
      <c r="Q35">
        <v>-4.6044444444444439</v>
      </c>
      <c r="R35">
        <v>-2.4229873772790982</v>
      </c>
      <c r="S35">
        <v>0.89300158457457357</v>
      </c>
      <c r="T35">
        <v>2.3903085553997059</v>
      </c>
      <c r="U35" s="2">
        <f>S35/K35</f>
        <v>4.6627771073989022E-2</v>
      </c>
      <c r="V35" s="2">
        <f>T35/-M35</f>
        <v>9.071379716886932E-2</v>
      </c>
    </row>
    <row r="36" spans="1:22" x14ac:dyDescent="0.2">
      <c r="A36" t="s">
        <v>19</v>
      </c>
      <c r="B36" t="s">
        <v>20</v>
      </c>
      <c r="C36" t="s">
        <v>21</v>
      </c>
      <c r="D36" t="s">
        <v>71</v>
      </c>
      <c r="E36" t="s">
        <v>23</v>
      </c>
      <c r="F36">
        <v>6</v>
      </c>
      <c r="G36" s="6">
        <v>46099</v>
      </c>
      <c r="H36" s="6">
        <v>46105</v>
      </c>
      <c r="I36">
        <v>-1256.540540540539</v>
      </c>
      <c r="J36">
        <v>-2.313243243243237</v>
      </c>
      <c r="K36">
        <v>20.439830736959539</v>
      </c>
      <c r="L36">
        <v>19.501172743667968</v>
      </c>
      <c r="M36">
        <v>-26.349999999999991</v>
      </c>
      <c r="N36">
        <v>-38.915405405405387</v>
      </c>
      <c r="O36">
        <v>29.700000000000021</v>
      </c>
      <c r="P36">
        <v>17.13459459459461</v>
      </c>
      <c r="Q36">
        <v>4.3883333333333399</v>
      </c>
      <c r="R36">
        <v>-2.3132432432432362</v>
      </c>
      <c r="S36">
        <v>0.93865799329156729</v>
      </c>
      <c r="T36">
        <v>-12.5654054054054</v>
      </c>
      <c r="U36" s="2">
        <f>S36/K36</f>
        <v>4.5922982698397549E-2</v>
      </c>
      <c r="V36" s="2">
        <f>T36/-M36</f>
        <v>-0.47686548028104003</v>
      </c>
    </row>
    <row r="37" spans="1:22" x14ac:dyDescent="0.2">
      <c r="A37" t="s">
        <v>24</v>
      </c>
      <c r="B37" t="s">
        <v>25</v>
      </c>
      <c r="C37" t="s">
        <v>21</v>
      </c>
      <c r="D37" t="s">
        <v>71</v>
      </c>
      <c r="E37" t="s">
        <v>23</v>
      </c>
      <c r="F37">
        <v>6</v>
      </c>
      <c r="G37" s="6">
        <v>46098</v>
      </c>
      <c r="H37" s="6">
        <v>46105</v>
      </c>
      <c r="I37">
        <v>1166.9999999999991</v>
      </c>
      <c r="J37">
        <v>11.664</v>
      </c>
      <c r="K37">
        <v>8.929234756312173</v>
      </c>
      <c r="L37">
        <v>8.5480719463514099</v>
      </c>
      <c r="M37">
        <v>-9.7000000000000028</v>
      </c>
      <c r="N37">
        <v>1.969999999999994</v>
      </c>
      <c r="O37">
        <v>14.63</v>
      </c>
      <c r="P37">
        <v>26.29999999999999</v>
      </c>
      <c r="Q37">
        <v>-1.2299999999999991</v>
      </c>
      <c r="R37">
        <v>11.664</v>
      </c>
      <c r="S37">
        <v>0.38116280996076313</v>
      </c>
      <c r="T37">
        <v>11.67</v>
      </c>
      <c r="U37" s="2">
        <f>S37/K37</f>
        <v>4.2687063378114794E-2</v>
      </c>
      <c r="V37" s="2">
        <f>T37/-M37</f>
        <v>1.2030927835051544</v>
      </c>
    </row>
    <row r="38" spans="1:22" x14ac:dyDescent="0.2">
      <c r="A38" t="s">
        <v>26</v>
      </c>
      <c r="B38" t="s">
        <v>27</v>
      </c>
      <c r="C38" t="s">
        <v>28</v>
      </c>
      <c r="D38" t="s">
        <v>71</v>
      </c>
      <c r="E38" t="s">
        <v>23</v>
      </c>
      <c r="F38">
        <v>6</v>
      </c>
      <c r="G38" s="6">
        <v>46098</v>
      </c>
      <c r="H38" s="6">
        <v>46105</v>
      </c>
      <c r="I38">
        <v>1166.9999999999991</v>
      </c>
      <c r="J38">
        <v>-11.664</v>
      </c>
      <c r="K38">
        <v>8.929234756312173</v>
      </c>
      <c r="L38">
        <v>8.5480719463514099</v>
      </c>
      <c r="M38">
        <v>-14.63</v>
      </c>
      <c r="N38">
        <v>-26.29999999999999</v>
      </c>
      <c r="O38">
        <v>9.7000000000000028</v>
      </c>
      <c r="P38">
        <v>-1.969999999999994</v>
      </c>
      <c r="Q38">
        <v>1.2299999999999991</v>
      </c>
      <c r="R38">
        <v>-11.664</v>
      </c>
      <c r="S38">
        <v>0.38116280996076313</v>
      </c>
      <c r="T38">
        <v>-11.669999999999989</v>
      </c>
      <c r="U38" s="2">
        <f>S38/K38</f>
        <v>4.2687063378114794E-2</v>
      </c>
      <c r="V38" s="2">
        <f>T38/-M38</f>
        <v>-0.79767600820232321</v>
      </c>
    </row>
    <row r="39" spans="1:22" x14ac:dyDescent="0.2">
      <c r="A39" t="s">
        <v>26</v>
      </c>
      <c r="B39" t="s">
        <v>27</v>
      </c>
      <c r="C39" t="s">
        <v>28</v>
      </c>
      <c r="D39" t="s">
        <v>76</v>
      </c>
      <c r="E39" t="s">
        <v>23</v>
      </c>
      <c r="F39">
        <v>6</v>
      </c>
      <c r="G39" s="6">
        <v>46098</v>
      </c>
      <c r="H39" s="6">
        <v>46105</v>
      </c>
      <c r="I39">
        <v>350.1698113207546</v>
      </c>
      <c r="J39">
        <v>1.056509433962264</v>
      </c>
      <c r="K39">
        <v>8.929234756312173</v>
      </c>
      <c r="L39">
        <v>8.5843357892964693</v>
      </c>
      <c r="M39">
        <v>-14.63</v>
      </c>
      <c r="N39">
        <v>-11.12830188679245</v>
      </c>
      <c r="O39">
        <v>9.7000000000000028</v>
      </c>
      <c r="P39">
        <v>9.8825471698113141</v>
      </c>
      <c r="Q39">
        <v>1.2299999999999991</v>
      </c>
      <c r="R39">
        <v>1.0565094339622629</v>
      </c>
      <c r="S39">
        <v>0.34489896701570372</v>
      </c>
      <c r="T39">
        <v>3.5016981132075462</v>
      </c>
      <c r="U39" s="2">
        <f>S39/K39</f>
        <v>3.8625814689426871E-2</v>
      </c>
      <c r="V39" s="2">
        <f>T39/-M39</f>
        <v>0.23935052038329091</v>
      </c>
    </row>
    <row r="40" spans="1:22" x14ac:dyDescent="0.2">
      <c r="A40" t="s">
        <v>24</v>
      </c>
      <c r="B40" t="s">
        <v>25</v>
      </c>
      <c r="C40" t="s">
        <v>21</v>
      </c>
      <c r="D40" t="s">
        <v>76</v>
      </c>
      <c r="E40" t="s">
        <v>23</v>
      </c>
      <c r="F40">
        <v>6</v>
      </c>
      <c r="G40" s="6">
        <v>46098</v>
      </c>
      <c r="H40" s="6">
        <v>46105</v>
      </c>
      <c r="I40">
        <v>350.16981132075222</v>
      </c>
      <c r="J40">
        <v>-1.056509433962258</v>
      </c>
      <c r="K40">
        <v>8.929234756312173</v>
      </c>
      <c r="L40">
        <v>8.5843357892964747</v>
      </c>
      <c r="M40">
        <v>-9.7000000000000028</v>
      </c>
      <c r="N40">
        <v>-9.8825471698112821</v>
      </c>
      <c r="O40">
        <v>14.63</v>
      </c>
      <c r="P40">
        <v>11.128301886792469</v>
      </c>
      <c r="Q40">
        <v>-1.2299999999999991</v>
      </c>
      <c r="R40">
        <v>-1.056509433962258</v>
      </c>
      <c r="S40">
        <v>0.34489896701569828</v>
      </c>
      <c r="T40">
        <v>-0.1825471698112793</v>
      </c>
      <c r="U40" s="2">
        <f>S40/K40</f>
        <v>3.8625814689426261E-2</v>
      </c>
      <c r="V40" s="2">
        <f>T40/-M40</f>
        <v>-1.8819295856832913E-2</v>
      </c>
    </row>
    <row r="41" spans="1:22" x14ac:dyDescent="0.2">
      <c r="A41" t="s">
        <v>19</v>
      </c>
      <c r="B41" t="s">
        <v>20</v>
      </c>
      <c r="C41" t="s">
        <v>21</v>
      </c>
      <c r="D41" t="s">
        <v>62</v>
      </c>
      <c r="E41" t="s">
        <v>23</v>
      </c>
      <c r="F41">
        <v>10</v>
      </c>
      <c r="G41" s="6">
        <v>46098</v>
      </c>
      <c r="H41" s="6">
        <v>46111</v>
      </c>
      <c r="I41">
        <v>-51.007570690992807</v>
      </c>
      <c r="J41">
        <v>-1.655132821486853</v>
      </c>
      <c r="K41">
        <v>18.224808613535561</v>
      </c>
      <c r="L41">
        <v>17.545068729257618</v>
      </c>
      <c r="M41">
        <v>-26.349999999999991</v>
      </c>
      <c r="N41">
        <v>-26.349999999999991</v>
      </c>
      <c r="O41">
        <v>29.700000000000021</v>
      </c>
      <c r="P41">
        <v>28.67984858618016</v>
      </c>
      <c r="Q41">
        <v>-4.1290000000000022</v>
      </c>
      <c r="R41">
        <v>-1.655132821486851</v>
      </c>
      <c r="S41">
        <v>0.67973988427793941</v>
      </c>
      <c r="T41">
        <v>0</v>
      </c>
      <c r="U41" s="2">
        <f>S41/K41</f>
        <v>3.7297504664773093E-2</v>
      </c>
      <c r="V41" s="2">
        <f>T41/-M41</f>
        <v>0</v>
      </c>
    </row>
    <row r="42" spans="1:22" x14ac:dyDescent="0.2">
      <c r="A42" t="s">
        <v>26</v>
      </c>
      <c r="B42" t="s">
        <v>27</v>
      </c>
      <c r="C42" t="s">
        <v>28</v>
      </c>
      <c r="D42" t="s">
        <v>56</v>
      </c>
      <c r="E42" t="s">
        <v>22</v>
      </c>
      <c r="F42">
        <v>10</v>
      </c>
      <c r="G42" s="6">
        <v>46098</v>
      </c>
      <c r="H42" s="6">
        <v>46111</v>
      </c>
      <c r="I42">
        <v>29.216328963051271</v>
      </c>
      <c r="J42">
        <v>1.8559773539928479</v>
      </c>
      <c r="K42">
        <v>7.266840028513081</v>
      </c>
      <c r="L42">
        <v>7.00441088137514</v>
      </c>
      <c r="M42">
        <v>-14.63</v>
      </c>
      <c r="N42">
        <v>-14.33783671036948</v>
      </c>
      <c r="O42">
        <v>9.7000000000000028</v>
      </c>
      <c r="P42">
        <v>9.2486531585220479</v>
      </c>
      <c r="Q42">
        <v>2.0839999999999992</v>
      </c>
      <c r="R42">
        <v>1.8559773539928479</v>
      </c>
      <c r="S42">
        <v>0.26242914713794102</v>
      </c>
      <c r="T42">
        <v>0.29216328963051369</v>
      </c>
      <c r="U42" s="2">
        <f>S42/K42</f>
        <v>3.6113241258682073E-2</v>
      </c>
      <c r="V42" s="2">
        <f>T42/-M42</f>
        <v>1.9970149667157461E-2</v>
      </c>
    </row>
    <row r="43" spans="1:22" x14ac:dyDescent="0.2">
      <c r="A43" t="s">
        <v>24</v>
      </c>
      <c r="B43" t="s">
        <v>25</v>
      </c>
      <c r="C43" t="s">
        <v>21</v>
      </c>
      <c r="D43" t="s">
        <v>56</v>
      </c>
      <c r="E43" t="s">
        <v>22</v>
      </c>
      <c r="F43">
        <v>10</v>
      </c>
      <c r="G43" s="6">
        <v>46098</v>
      </c>
      <c r="H43" s="6">
        <v>46111</v>
      </c>
      <c r="I43">
        <v>29.216328963051229</v>
      </c>
      <c r="J43">
        <v>-1.8559773539928479</v>
      </c>
      <c r="K43">
        <v>7.266840028513081</v>
      </c>
      <c r="L43">
        <v>7.0044108813751409</v>
      </c>
      <c r="M43">
        <v>-9.7000000000000028</v>
      </c>
      <c r="N43">
        <v>-9.2486531585220479</v>
      </c>
      <c r="O43">
        <v>14.63</v>
      </c>
      <c r="P43">
        <v>14.33783671036948</v>
      </c>
      <c r="Q43">
        <v>-2.0839999999999992</v>
      </c>
      <c r="R43">
        <v>-1.855977353992847</v>
      </c>
      <c r="S43">
        <v>0.26242914713794008</v>
      </c>
      <c r="T43">
        <v>0.4513468414779549</v>
      </c>
      <c r="U43" s="2">
        <f>S43/K43</f>
        <v>3.6113241258681948E-2</v>
      </c>
      <c r="V43" s="2">
        <f>T43/-M43</f>
        <v>4.6530602214222137E-2</v>
      </c>
    </row>
    <row r="44" spans="1:22" x14ac:dyDescent="0.2">
      <c r="A44" t="s">
        <v>24</v>
      </c>
      <c r="B44" t="s">
        <v>25</v>
      </c>
      <c r="C44" t="s">
        <v>21</v>
      </c>
      <c r="D44" t="s">
        <v>69</v>
      </c>
      <c r="E44" t="s">
        <v>23</v>
      </c>
      <c r="F44">
        <v>6</v>
      </c>
      <c r="G44" s="6">
        <v>46098</v>
      </c>
      <c r="H44" s="6">
        <v>46105</v>
      </c>
      <c r="I44">
        <v>414.14285714285688</v>
      </c>
      <c r="J44">
        <v>2.0647142857142851</v>
      </c>
      <c r="K44">
        <v>8.929234756312173</v>
      </c>
      <c r="L44">
        <v>8.6418992456189052</v>
      </c>
      <c r="M44">
        <v>-9.7000000000000028</v>
      </c>
      <c r="N44">
        <v>-9.4407142857142912</v>
      </c>
      <c r="O44">
        <v>14.63</v>
      </c>
      <c r="P44">
        <v>14.63</v>
      </c>
      <c r="Q44">
        <v>-1.2299999999999991</v>
      </c>
      <c r="R44">
        <v>2.0647142857142859</v>
      </c>
      <c r="S44">
        <v>0.28733551069326779</v>
      </c>
      <c r="T44">
        <v>0.25928571428571168</v>
      </c>
      <c r="U44" s="2">
        <f>S44/K44</f>
        <v>3.2179186518771635E-2</v>
      </c>
      <c r="V44" s="2">
        <f>T44/-M44</f>
        <v>2.6730486008836249E-2</v>
      </c>
    </row>
    <row r="45" spans="1:22" x14ac:dyDescent="0.2">
      <c r="A45" t="s">
        <v>26</v>
      </c>
      <c r="B45" t="s">
        <v>27</v>
      </c>
      <c r="C45" t="s">
        <v>28</v>
      </c>
      <c r="D45" t="s">
        <v>69</v>
      </c>
      <c r="E45" t="s">
        <v>23</v>
      </c>
      <c r="F45">
        <v>6</v>
      </c>
      <c r="G45" s="6">
        <v>46098</v>
      </c>
      <c r="H45" s="6">
        <v>46105</v>
      </c>
      <c r="I45">
        <v>414.14285714285688</v>
      </c>
      <c r="J45">
        <v>-2.0647142857142851</v>
      </c>
      <c r="K45">
        <v>8.929234756312173</v>
      </c>
      <c r="L45">
        <v>8.6418992456189052</v>
      </c>
      <c r="M45">
        <v>-14.63</v>
      </c>
      <c r="N45">
        <v>-14.63</v>
      </c>
      <c r="O45">
        <v>9.7000000000000028</v>
      </c>
      <c r="P45">
        <v>9.4407142857142912</v>
      </c>
      <c r="Q45">
        <v>1.2299999999999991</v>
      </c>
      <c r="R45">
        <v>-2.0647142857142859</v>
      </c>
      <c r="S45">
        <v>0.28733551069326779</v>
      </c>
      <c r="T45">
        <v>0</v>
      </c>
      <c r="U45" s="2">
        <f>S45/K45</f>
        <v>3.2179186518771635E-2</v>
      </c>
      <c r="V45" s="2">
        <f>T45/-M45</f>
        <v>0</v>
      </c>
    </row>
    <row r="46" spans="1:22" x14ac:dyDescent="0.2">
      <c r="A46" t="s">
        <v>19</v>
      </c>
      <c r="B46" t="s">
        <v>20</v>
      </c>
      <c r="C46" t="s">
        <v>21</v>
      </c>
      <c r="D46" t="s">
        <v>59</v>
      </c>
      <c r="E46" t="s">
        <v>22</v>
      </c>
      <c r="F46">
        <v>9</v>
      </c>
      <c r="G46" s="6">
        <v>46099</v>
      </c>
      <c r="H46" s="6">
        <v>46111</v>
      </c>
      <c r="I46">
        <v>-96.145925418663936</v>
      </c>
      <c r="J46">
        <v>-3.4623551017867169</v>
      </c>
      <c r="K46">
        <v>19.151710751036269</v>
      </c>
      <c r="L46">
        <v>18.74534052470209</v>
      </c>
      <c r="M46">
        <v>-26.349999999999991</v>
      </c>
      <c r="N46">
        <v>-22.94781111872005</v>
      </c>
      <c r="O46">
        <v>29.700000000000021</v>
      </c>
      <c r="P46">
        <v>28.25781111872006</v>
      </c>
      <c r="Q46">
        <v>-4.6044444444444439</v>
      </c>
      <c r="R46">
        <v>-3.4623551017867178</v>
      </c>
      <c r="S46">
        <v>0.4063702263341753</v>
      </c>
      <c r="T46">
        <v>3.4021888812799399</v>
      </c>
      <c r="U46" s="2">
        <f>S46/K46</f>
        <v>2.1218481816940936E-2</v>
      </c>
      <c r="V46" s="2">
        <f>T46/-M46</f>
        <v>0.12911532756280611</v>
      </c>
    </row>
    <row r="47" spans="1:22" x14ac:dyDescent="0.2">
      <c r="A47" t="s">
        <v>26</v>
      </c>
      <c r="B47" t="s">
        <v>27</v>
      </c>
      <c r="C47" t="s">
        <v>28</v>
      </c>
      <c r="D47" t="s">
        <v>63</v>
      </c>
      <c r="E47" t="s">
        <v>23</v>
      </c>
      <c r="F47">
        <v>10</v>
      </c>
      <c r="G47" s="6">
        <v>46098</v>
      </c>
      <c r="H47" s="6">
        <v>46111</v>
      </c>
      <c r="I47">
        <v>-16.754622509924541</v>
      </c>
      <c r="J47">
        <v>1.137363828189264</v>
      </c>
      <c r="K47">
        <v>7.266840028513081</v>
      </c>
      <c r="L47">
        <v>7.1305455167371408</v>
      </c>
      <c r="M47">
        <v>-14.63</v>
      </c>
      <c r="N47">
        <v>-15.04886556274811</v>
      </c>
      <c r="O47">
        <v>9.7000000000000028</v>
      </c>
      <c r="P47">
        <v>8.527176424305285</v>
      </c>
      <c r="Q47">
        <v>2.0839999999999992</v>
      </c>
      <c r="R47">
        <v>1.1373638281892631</v>
      </c>
      <c r="S47">
        <v>0.13629451177594021</v>
      </c>
      <c r="T47">
        <v>-0.41886556274811332</v>
      </c>
      <c r="U47" s="2">
        <f>S47/K47</f>
        <v>1.8755678017014003E-2</v>
      </c>
      <c r="V47" s="2">
        <f>T47/-M47</f>
        <v>-2.8630592122222371E-2</v>
      </c>
    </row>
    <row r="48" spans="1:22" x14ac:dyDescent="0.2">
      <c r="A48" t="s">
        <v>24</v>
      </c>
      <c r="B48" t="s">
        <v>25</v>
      </c>
      <c r="C48" t="s">
        <v>21</v>
      </c>
      <c r="D48" t="s">
        <v>63</v>
      </c>
      <c r="E48" t="s">
        <v>23</v>
      </c>
      <c r="F48">
        <v>10</v>
      </c>
      <c r="G48" s="6">
        <v>46098</v>
      </c>
      <c r="H48" s="6">
        <v>46111</v>
      </c>
      <c r="I48">
        <v>-16.754622509924531</v>
      </c>
      <c r="J48">
        <v>-1.137363828189264</v>
      </c>
      <c r="K48">
        <v>7.266840028513081</v>
      </c>
      <c r="L48">
        <v>7.1305455167371417</v>
      </c>
      <c r="M48">
        <v>-9.7000000000000028</v>
      </c>
      <c r="N48">
        <v>-8.527176424305285</v>
      </c>
      <c r="O48">
        <v>14.63</v>
      </c>
      <c r="P48">
        <v>15.04886556274811</v>
      </c>
      <c r="Q48">
        <v>-2.0839999999999992</v>
      </c>
      <c r="R48">
        <v>-1.1373638281892631</v>
      </c>
      <c r="S48">
        <v>0.13629451177593929</v>
      </c>
      <c r="T48">
        <v>1.1728235756947181</v>
      </c>
      <c r="U48" s="2">
        <f>S48/K48</f>
        <v>1.8755678017013878E-2</v>
      </c>
      <c r="V48" s="2">
        <f>T48/-M48</f>
        <v>0.12090964697883688</v>
      </c>
    </row>
    <row r="49" spans="1:22" x14ac:dyDescent="0.2">
      <c r="A49" t="s">
        <v>24</v>
      </c>
      <c r="B49" t="s">
        <v>25</v>
      </c>
      <c r="C49" t="s">
        <v>21</v>
      </c>
      <c r="D49" t="s">
        <v>55</v>
      </c>
      <c r="E49" t="s">
        <v>22</v>
      </c>
      <c r="F49">
        <v>10</v>
      </c>
      <c r="G49" s="6">
        <v>46098</v>
      </c>
      <c r="H49" s="6">
        <v>46111</v>
      </c>
      <c r="I49">
        <v>41.660311958405543</v>
      </c>
      <c r="J49">
        <v>-2.494107452339688</v>
      </c>
      <c r="K49">
        <v>7.266840028513081</v>
      </c>
      <c r="L49">
        <v>7.1360833202178</v>
      </c>
      <c r="M49">
        <v>-9.7000000000000028</v>
      </c>
      <c r="N49">
        <v>-10.741507798960139</v>
      </c>
      <c r="O49">
        <v>14.63</v>
      </c>
      <c r="P49">
        <v>11.297175043327551</v>
      </c>
      <c r="Q49">
        <v>-2.0839999999999992</v>
      </c>
      <c r="R49">
        <v>-2.494107452339688</v>
      </c>
      <c r="S49">
        <v>0.13075670829528099</v>
      </c>
      <c r="T49">
        <v>-1.04150779896014</v>
      </c>
      <c r="U49" s="2">
        <f>S49/K49</f>
        <v>1.7993613149901146E-2</v>
      </c>
      <c r="V49" s="2">
        <f>T49/-M49</f>
        <v>-0.1073719380371278</v>
      </c>
    </row>
    <row r="50" spans="1:22" x14ac:dyDescent="0.2">
      <c r="A50" t="s">
        <v>26</v>
      </c>
      <c r="B50" t="s">
        <v>27</v>
      </c>
      <c r="C50" t="s">
        <v>28</v>
      </c>
      <c r="D50" t="s">
        <v>55</v>
      </c>
      <c r="E50" t="s">
        <v>22</v>
      </c>
      <c r="F50">
        <v>10</v>
      </c>
      <c r="G50" s="6">
        <v>46098</v>
      </c>
      <c r="H50" s="6">
        <v>46111</v>
      </c>
      <c r="I50">
        <v>41.660311958405508</v>
      </c>
      <c r="J50">
        <v>2.4941074523396858</v>
      </c>
      <c r="K50">
        <v>7.266840028513081</v>
      </c>
      <c r="L50">
        <v>7.1360833202178</v>
      </c>
      <c r="M50">
        <v>-14.63</v>
      </c>
      <c r="N50">
        <v>-11.29717504332756</v>
      </c>
      <c r="O50">
        <v>9.7000000000000028</v>
      </c>
      <c r="P50">
        <v>10.741507798960139</v>
      </c>
      <c r="Q50">
        <v>2.0839999999999992</v>
      </c>
      <c r="R50">
        <v>2.4941074523396858</v>
      </c>
      <c r="S50">
        <v>0.13075670829528099</v>
      </c>
      <c r="T50">
        <v>3.3328249566724391</v>
      </c>
      <c r="U50" s="2">
        <f>S50/K50</f>
        <v>1.7993613149901146E-2</v>
      </c>
      <c r="V50" s="2">
        <f>T50/-M50</f>
        <v>0.22780758418813662</v>
      </c>
    </row>
    <row r="51" spans="1:22" x14ac:dyDescent="0.2">
      <c r="A51" t="s">
        <v>24</v>
      </c>
      <c r="B51" t="s">
        <v>25</v>
      </c>
      <c r="C51" t="s">
        <v>21</v>
      </c>
      <c r="D51" t="s">
        <v>58</v>
      </c>
      <c r="E51" t="s">
        <v>22</v>
      </c>
      <c r="F51">
        <v>10</v>
      </c>
      <c r="G51" s="6">
        <v>46098</v>
      </c>
      <c r="H51" s="6">
        <v>46111</v>
      </c>
      <c r="I51">
        <v>-28.692090395480221</v>
      </c>
      <c r="J51">
        <v>-1.594529190207155</v>
      </c>
      <c r="K51">
        <v>7.266840028513081</v>
      </c>
      <c r="L51">
        <v>7.1367666758468529</v>
      </c>
      <c r="M51">
        <v>-9.7000000000000028</v>
      </c>
      <c r="N51">
        <v>-9.1261581920903971</v>
      </c>
      <c r="O51">
        <v>14.63</v>
      </c>
      <c r="P51">
        <v>13.19539548022599</v>
      </c>
      <c r="Q51">
        <v>-2.0839999999999992</v>
      </c>
      <c r="R51">
        <v>-1.594529190207155</v>
      </c>
      <c r="S51">
        <v>0.1300733526662281</v>
      </c>
      <c r="T51">
        <v>0.57384180790960571</v>
      </c>
      <c r="U51" s="2">
        <f>S51/K51</f>
        <v>1.7899575627900993E-2</v>
      </c>
      <c r="V51" s="2">
        <f>T51/-M51</f>
        <v>5.9158949269031501E-2</v>
      </c>
    </row>
    <row r="52" spans="1:22" x14ac:dyDescent="0.2">
      <c r="A52" t="s">
        <v>26</v>
      </c>
      <c r="B52" t="s">
        <v>27</v>
      </c>
      <c r="C52" t="s">
        <v>28</v>
      </c>
      <c r="D52" t="s">
        <v>58</v>
      </c>
      <c r="E52" t="s">
        <v>22</v>
      </c>
      <c r="F52">
        <v>10</v>
      </c>
      <c r="G52" s="6">
        <v>46098</v>
      </c>
      <c r="H52" s="6">
        <v>46111</v>
      </c>
      <c r="I52">
        <v>-28.692090395480211</v>
      </c>
      <c r="J52">
        <v>1.594529190207155</v>
      </c>
      <c r="K52">
        <v>7.266840028513081</v>
      </c>
      <c r="L52">
        <v>7.1367666758468529</v>
      </c>
      <c r="M52">
        <v>-14.63</v>
      </c>
      <c r="N52">
        <v>-13.19539548022599</v>
      </c>
      <c r="O52">
        <v>9.7000000000000028</v>
      </c>
      <c r="P52">
        <v>9.1261581920903989</v>
      </c>
      <c r="Q52">
        <v>2.0839999999999992</v>
      </c>
      <c r="R52">
        <v>1.5945291902071561</v>
      </c>
      <c r="S52">
        <v>0.1300733526662281</v>
      </c>
      <c r="T52">
        <v>1.4346045197740089</v>
      </c>
      <c r="U52" s="2">
        <f>S52/K52</f>
        <v>1.7899575627900993E-2</v>
      </c>
      <c r="V52" s="2">
        <f>T52/-M52</f>
        <v>9.8059092260697797E-2</v>
      </c>
    </row>
    <row r="53" spans="1:22" x14ac:dyDescent="0.2">
      <c r="A53" t="s">
        <v>19</v>
      </c>
      <c r="B53" t="s">
        <v>20</v>
      </c>
      <c r="C53" t="s">
        <v>21</v>
      </c>
      <c r="D53" t="s">
        <v>68</v>
      </c>
      <c r="E53" t="s">
        <v>23</v>
      </c>
      <c r="F53">
        <v>10</v>
      </c>
      <c r="G53" s="6">
        <v>46098</v>
      </c>
      <c r="H53" s="6">
        <v>46111</v>
      </c>
      <c r="I53">
        <v>-100.4913793103449</v>
      </c>
      <c r="J53">
        <v>-3.124086206896556</v>
      </c>
      <c r="K53">
        <v>18.224808613535561</v>
      </c>
      <c r="L53">
        <v>18.063402474531109</v>
      </c>
      <c r="M53">
        <v>-26.349999999999991</v>
      </c>
      <c r="N53">
        <v>-24.390000000000011</v>
      </c>
      <c r="O53">
        <v>29.700000000000021</v>
      </c>
      <c r="P53">
        <v>26.68525862068967</v>
      </c>
      <c r="Q53">
        <v>-4.1290000000000022</v>
      </c>
      <c r="R53">
        <v>-3.1240862068965538</v>
      </c>
      <c r="S53">
        <v>0.16140613900445189</v>
      </c>
      <c r="T53">
        <v>1.95999999999998</v>
      </c>
      <c r="U53" s="2">
        <f>S53/K53</f>
        <v>8.8563969272399158E-3</v>
      </c>
      <c r="V53" s="2">
        <f>T53/-M53</f>
        <v>7.4383301707779154E-2</v>
      </c>
    </row>
    <row r="54" spans="1:22" x14ac:dyDescent="0.2">
      <c r="A54" t="s">
        <v>19</v>
      </c>
      <c r="B54" t="s">
        <v>20</v>
      </c>
      <c r="C54" t="s">
        <v>21</v>
      </c>
      <c r="D54" t="s">
        <v>63</v>
      </c>
      <c r="E54" t="s">
        <v>23</v>
      </c>
      <c r="F54">
        <v>10</v>
      </c>
      <c r="G54" s="6">
        <v>46098</v>
      </c>
      <c r="H54" s="6">
        <v>46111</v>
      </c>
      <c r="I54">
        <v>26.186298736957649</v>
      </c>
      <c r="J54">
        <v>-5.4121286381109277</v>
      </c>
      <c r="K54">
        <v>18.224808613535561</v>
      </c>
      <c r="L54">
        <v>18.087256513706379</v>
      </c>
      <c r="M54">
        <v>-26.349999999999991</v>
      </c>
      <c r="N54">
        <v>-28.183040911587032</v>
      </c>
      <c r="O54">
        <v>29.700000000000021</v>
      </c>
      <c r="P54">
        <v>29.045342531576079</v>
      </c>
      <c r="Q54">
        <v>-4.1290000000000022</v>
      </c>
      <c r="R54">
        <v>-5.4121286381109268</v>
      </c>
      <c r="S54">
        <v>0.13755209982917899</v>
      </c>
      <c r="T54">
        <v>-1.833040911587037</v>
      </c>
      <c r="U54" s="2">
        <f>S54/K54</f>
        <v>7.5475195787251823E-3</v>
      </c>
      <c r="V54" s="2">
        <f>T54/-M54</f>
        <v>-6.9565119984327808E-2</v>
      </c>
    </row>
    <row r="55" spans="1:22" x14ac:dyDescent="0.2">
      <c r="A55" t="s">
        <v>19</v>
      </c>
      <c r="B55" t="s">
        <v>20</v>
      </c>
      <c r="C55" t="s">
        <v>21</v>
      </c>
      <c r="D55" t="s">
        <v>64</v>
      </c>
      <c r="E55" t="s">
        <v>23</v>
      </c>
      <c r="F55">
        <v>10</v>
      </c>
      <c r="G55" s="6">
        <v>46098</v>
      </c>
      <c r="H55" s="6">
        <v>46111</v>
      </c>
      <c r="I55">
        <v>-28.88147967875388</v>
      </c>
      <c r="J55">
        <v>-3.0459445120467308</v>
      </c>
      <c r="K55">
        <v>18.224808613535561</v>
      </c>
      <c r="L55">
        <v>18.106885378240911</v>
      </c>
      <c r="M55">
        <v>-26.349999999999991</v>
      </c>
      <c r="N55">
        <v>-22.368296422487241</v>
      </c>
      <c r="O55">
        <v>29.700000000000021</v>
      </c>
      <c r="P55">
        <v>28.833555609637401</v>
      </c>
      <c r="Q55">
        <v>-4.1290000000000022</v>
      </c>
      <c r="R55">
        <v>-3.0459445120467321</v>
      </c>
      <c r="S55">
        <v>0.11792323529465069</v>
      </c>
      <c r="T55">
        <v>3.9817035775127501</v>
      </c>
      <c r="U55" s="2">
        <f>S55/K55</f>
        <v>6.4704786642900127E-3</v>
      </c>
      <c r="V55" s="2">
        <f>T55/-M55</f>
        <v>0.15110829516177424</v>
      </c>
    </row>
    <row r="56" spans="1:22" x14ac:dyDescent="0.2">
      <c r="A56" t="s">
        <v>19</v>
      </c>
      <c r="B56" t="s">
        <v>20</v>
      </c>
      <c r="C56" t="s">
        <v>21</v>
      </c>
      <c r="D56" t="s">
        <v>77</v>
      </c>
      <c r="E56" t="s">
        <v>23</v>
      </c>
      <c r="F56">
        <v>6</v>
      </c>
      <c r="G56" s="6">
        <v>46099</v>
      </c>
      <c r="H56" s="6">
        <v>46105</v>
      </c>
      <c r="I56">
        <v>361.4433962264149</v>
      </c>
      <c r="J56">
        <v>2.6958962264150919</v>
      </c>
      <c r="K56">
        <v>20.439830736959539</v>
      </c>
      <c r="L56">
        <v>20.348120772254731</v>
      </c>
      <c r="M56">
        <v>-26.349999999999991</v>
      </c>
      <c r="N56">
        <v>-24.470518867924529</v>
      </c>
      <c r="O56">
        <v>29.700000000000021</v>
      </c>
      <c r="P56">
        <v>26.08556603773587</v>
      </c>
      <c r="Q56">
        <v>4.3883333333333399</v>
      </c>
      <c r="R56">
        <v>2.6958962264150901</v>
      </c>
      <c r="S56">
        <v>9.1709964704801195E-2</v>
      </c>
      <c r="T56">
        <v>1.879481132075469</v>
      </c>
      <c r="U56" s="2">
        <f>S56/K56</f>
        <v>4.4868260351574327E-3</v>
      </c>
      <c r="V56" s="2">
        <f>T56/-M56</f>
        <v>7.1327557194514973E-2</v>
      </c>
    </row>
    <row r="57" spans="1:22" x14ac:dyDescent="0.2">
      <c r="A57" t="s">
        <v>26</v>
      </c>
      <c r="B57" t="s">
        <v>27</v>
      </c>
      <c r="C57" t="s">
        <v>28</v>
      </c>
      <c r="D57" t="s">
        <v>62</v>
      </c>
      <c r="E57" t="s">
        <v>23</v>
      </c>
      <c r="F57">
        <v>10</v>
      </c>
      <c r="G57" s="6">
        <v>46098</v>
      </c>
      <c r="H57" s="6">
        <v>46111</v>
      </c>
      <c r="I57">
        <v>-4.71819061441703</v>
      </c>
      <c r="J57">
        <v>1.9660452346395729</v>
      </c>
      <c r="K57">
        <v>7.266840028513081</v>
      </c>
      <c r="L57">
        <v>7.2351103972454336</v>
      </c>
      <c r="M57">
        <v>-14.63</v>
      </c>
      <c r="N57">
        <v>-14.535636187711649</v>
      </c>
      <c r="O57">
        <v>9.7000000000000028</v>
      </c>
      <c r="P57">
        <v>9.7000000000000028</v>
      </c>
      <c r="Q57">
        <v>2.0839999999999992</v>
      </c>
      <c r="R57">
        <v>1.9660452346395729</v>
      </c>
      <c r="S57">
        <v>3.1729631267647378E-2</v>
      </c>
      <c r="T57">
        <v>9.4363812288341009E-2</v>
      </c>
      <c r="U57" s="2">
        <f>S57/K57</f>
        <v>4.3663588496718015E-3</v>
      </c>
      <c r="V57" s="2">
        <f>T57/-M57</f>
        <v>6.4500213457512647E-3</v>
      </c>
    </row>
    <row r="58" spans="1:22" x14ac:dyDescent="0.2">
      <c r="A58" t="s">
        <v>24</v>
      </c>
      <c r="B58" t="s">
        <v>25</v>
      </c>
      <c r="C58" t="s">
        <v>21</v>
      </c>
      <c r="D58" t="s">
        <v>62</v>
      </c>
      <c r="E58" t="s">
        <v>23</v>
      </c>
      <c r="F58">
        <v>10</v>
      </c>
      <c r="G58" s="6">
        <v>46098</v>
      </c>
      <c r="H58" s="6">
        <v>46111</v>
      </c>
      <c r="I58">
        <v>-4.7181906144170283</v>
      </c>
      <c r="J58">
        <v>-1.9660452346395729</v>
      </c>
      <c r="K58">
        <v>7.266840028513081</v>
      </c>
      <c r="L58">
        <v>7.2351103972454336</v>
      </c>
      <c r="M58">
        <v>-9.7000000000000028</v>
      </c>
      <c r="N58">
        <v>-9.7000000000000028</v>
      </c>
      <c r="O58">
        <v>14.63</v>
      </c>
      <c r="P58">
        <v>14.535636187711649</v>
      </c>
      <c r="Q58">
        <v>-2.0839999999999992</v>
      </c>
      <c r="R58">
        <v>-1.9660452346395729</v>
      </c>
      <c r="S58">
        <v>3.1729631267646503E-2</v>
      </c>
      <c r="T58">
        <v>0</v>
      </c>
      <c r="U58" s="2">
        <f>S58/K58</f>
        <v>4.366358849671681E-3</v>
      </c>
      <c r="V58" s="2">
        <f>T58/-M58</f>
        <v>0</v>
      </c>
    </row>
    <row r="59" spans="1:22" x14ac:dyDescent="0.2">
      <c r="A59" t="s">
        <v>19</v>
      </c>
      <c r="B59" t="s">
        <v>20</v>
      </c>
      <c r="C59" t="s">
        <v>21</v>
      </c>
      <c r="D59" t="s">
        <v>61</v>
      </c>
      <c r="E59" t="s">
        <v>23</v>
      </c>
      <c r="F59">
        <v>10</v>
      </c>
      <c r="G59" s="6">
        <v>46098</v>
      </c>
      <c r="H59" s="6">
        <v>46111</v>
      </c>
      <c r="I59">
        <v>-30.924792861695419</v>
      </c>
      <c r="J59">
        <v>-0.97920331421287365</v>
      </c>
      <c r="K59">
        <v>16.661073314765769</v>
      </c>
      <c r="L59">
        <v>16.61598212943062</v>
      </c>
      <c r="M59">
        <v>-24.390000000000011</v>
      </c>
      <c r="N59">
        <v>-22.22526449968133</v>
      </c>
      <c r="O59">
        <v>29.700000000000021</v>
      </c>
      <c r="P59">
        <v>29.700000000000021</v>
      </c>
      <c r="Q59">
        <v>-1.4740000000000011</v>
      </c>
      <c r="R59">
        <v>-0.9792033142128741</v>
      </c>
      <c r="S59">
        <v>4.5091185335152772E-2</v>
      </c>
      <c r="T59">
        <v>2.164735500318681</v>
      </c>
      <c r="U59" s="2">
        <f>S59/K59</f>
        <v>2.7063793840455042E-3</v>
      </c>
      <c r="V59" s="2">
        <f>T59/-M59</f>
        <v>8.8755043063496519E-2</v>
      </c>
    </row>
    <row r="60" spans="1:22" x14ac:dyDescent="0.2">
      <c r="A60" t="s">
        <v>24</v>
      </c>
      <c r="B60" t="s">
        <v>25</v>
      </c>
      <c r="C60" t="s">
        <v>21</v>
      </c>
      <c r="D60" t="s">
        <v>61</v>
      </c>
      <c r="E60" t="s">
        <v>23</v>
      </c>
      <c r="F60">
        <v>10</v>
      </c>
      <c r="G60" s="6">
        <v>46098</v>
      </c>
      <c r="H60" s="6">
        <v>46111</v>
      </c>
      <c r="I60">
        <v>5.0071942446042979</v>
      </c>
      <c r="J60">
        <v>-2.0464460431654681</v>
      </c>
      <c r="K60">
        <v>7.266840028513081</v>
      </c>
      <c r="L60">
        <v>7.2575422817385649</v>
      </c>
      <c r="M60">
        <v>-9.7000000000000028</v>
      </c>
      <c r="N60">
        <v>-9.7250359712230257</v>
      </c>
      <c r="O60">
        <v>14.63</v>
      </c>
      <c r="P60">
        <v>14.63</v>
      </c>
      <c r="Q60">
        <v>-2.0839999999999992</v>
      </c>
      <c r="R60">
        <v>-2.0464460431654672</v>
      </c>
      <c r="S60">
        <v>9.2977467745161135E-3</v>
      </c>
      <c r="T60">
        <v>-2.5035971223022809E-2</v>
      </c>
      <c r="U60" s="2">
        <f>S60/K60</f>
        <v>1.2794759122306688E-3</v>
      </c>
      <c r="V60" s="2">
        <f>T60/-M60</f>
        <v>-2.5810279611363715E-3</v>
      </c>
    </row>
    <row r="61" spans="1:22" x14ac:dyDescent="0.2">
      <c r="A61" t="s">
        <v>26</v>
      </c>
      <c r="B61" t="s">
        <v>27</v>
      </c>
      <c r="C61" t="s">
        <v>28</v>
      </c>
      <c r="D61" t="s">
        <v>61</v>
      </c>
      <c r="E61" t="s">
        <v>23</v>
      </c>
      <c r="F61">
        <v>10</v>
      </c>
      <c r="G61" s="6">
        <v>46098</v>
      </c>
      <c r="H61" s="6">
        <v>46111</v>
      </c>
      <c r="I61">
        <v>5.0071942446042979</v>
      </c>
      <c r="J61">
        <v>2.0464460431654681</v>
      </c>
      <c r="K61">
        <v>7.266840028513081</v>
      </c>
      <c r="L61">
        <v>7.2575422817385649</v>
      </c>
      <c r="M61">
        <v>-14.63</v>
      </c>
      <c r="N61">
        <v>-14.63</v>
      </c>
      <c r="O61">
        <v>9.7000000000000028</v>
      </c>
      <c r="P61">
        <v>9.7250359712230257</v>
      </c>
      <c r="Q61">
        <v>2.0839999999999992</v>
      </c>
      <c r="R61">
        <v>2.0464460431654672</v>
      </c>
      <c r="S61">
        <v>9.2977467745161135E-3</v>
      </c>
      <c r="T61">
        <v>0</v>
      </c>
      <c r="U61" s="2">
        <f>S61/K61</f>
        <v>1.2794759122306688E-3</v>
      </c>
      <c r="V61" s="2">
        <f>T61/-M61</f>
        <v>0</v>
      </c>
    </row>
    <row r="62" spans="1:22" x14ac:dyDescent="0.2">
      <c r="A62" t="s">
        <v>19</v>
      </c>
      <c r="B62" t="s">
        <v>20</v>
      </c>
      <c r="C62" t="s">
        <v>21</v>
      </c>
      <c r="D62" t="s">
        <v>66</v>
      </c>
      <c r="E62" t="s">
        <v>23</v>
      </c>
      <c r="F62">
        <v>10</v>
      </c>
      <c r="G62" s="6">
        <v>46098</v>
      </c>
      <c r="H62" s="6">
        <v>46111</v>
      </c>
      <c r="I62">
        <v>-23.768781911014049</v>
      </c>
      <c r="J62">
        <v>-3.7249307075127649</v>
      </c>
      <c r="K62">
        <v>18.224808613535561</v>
      </c>
      <c r="L62">
        <v>18.20354623978157</v>
      </c>
      <c r="M62">
        <v>-26.349999999999991</v>
      </c>
      <c r="N62">
        <v>-25.161560904449289</v>
      </c>
      <c r="O62">
        <v>29.700000000000021</v>
      </c>
      <c r="P62">
        <v>28.868092633114529</v>
      </c>
      <c r="Q62">
        <v>-4.1290000000000022</v>
      </c>
      <c r="R62">
        <v>-3.724930707512764</v>
      </c>
      <c r="S62">
        <v>2.126237375398787E-2</v>
      </c>
      <c r="T62">
        <v>1.188439095550702</v>
      </c>
      <c r="U62" s="2">
        <f>S62/K62</f>
        <v>1.1666719911778008E-3</v>
      </c>
      <c r="V62" s="2">
        <f>T62/-M62</f>
        <v>4.5102052962075992E-2</v>
      </c>
    </row>
    <row r="63" spans="1:22" x14ac:dyDescent="0.2">
      <c r="A63" t="s">
        <v>19</v>
      </c>
      <c r="B63" t="s">
        <v>20</v>
      </c>
      <c r="C63" t="s">
        <v>21</v>
      </c>
      <c r="D63" t="s">
        <v>67</v>
      </c>
      <c r="E63" t="s">
        <v>23</v>
      </c>
      <c r="F63">
        <v>10</v>
      </c>
      <c r="G63" s="6">
        <v>46098</v>
      </c>
      <c r="H63" s="6">
        <v>46111</v>
      </c>
      <c r="I63">
        <v>-15.870967741935431</v>
      </c>
      <c r="J63">
        <v>-3.9385483870967768</v>
      </c>
      <c r="K63">
        <v>18.224808613535561</v>
      </c>
      <c r="L63">
        <v>18.21709478537549</v>
      </c>
      <c r="M63">
        <v>-26.349999999999991</v>
      </c>
      <c r="N63">
        <v>-26.349999999999991</v>
      </c>
      <c r="O63">
        <v>29.700000000000021</v>
      </c>
      <c r="P63">
        <v>28.98580645161292</v>
      </c>
      <c r="Q63">
        <v>-4.1290000000000022</v>
      </c>
      <c r="R63">
        <v>-3.9385483870967759</v>
      </c>
      <c r="S63">
        <v>7.7138281600710457E-3</v>
      </c>
      <c r="T63">
        <v>0</v>
      </c>
      <c r="U63" s="2">
        <f>S63/K63</f>
        <v>4.2325976220907948E-4</v>
      </c>
      <c r="V63" s="2">
        <f>T63/-M63</f>
        <v>0</v>
      </c>
    </row>
    <row r="64" spans="1:22" x14ac:dyDescent="0.2">
      <c r="A64" t="s">
        <v>19</v>
      </c>
      <c r="B64" t="s">
        <v>20</v>
      </c>
      <c r="C64" t="s">
        <v>21</v>
      </c>
      <c r="D64" t="s">
        <v>72</v>
      </c>
      <c r="E64" t="s">
        <v>23</v>
      </c>
      <c r="F64">
        <v>6</v>
      </c>
      <c r="G64" s="6">
        <v>46099</v>
      </c>
      <c r="H64" s="6">
        <v>46105</v>
      </c>
      <c r="I64">
        <v>367.41155234657009</v>
      </c>
      <c r="J64">
        <v>11.104584837545129</v>
      </c>
      <c r="K64">
        <v>20.439830736959539</v>
      </c>
      <c r="L64">
        <v>20.551125326026931</v>
      </c>
      <c r="M64">
        <v>-26.349999999999991</v>
      </c>
      <c r="N64">
        <v>-17.16471119133573</v>
      </c>
      <c r="O64">
        <v>29.700000000000021</v>
      </c>
      <c r="P64">
        <v>42.559404332129994</v>
      </c>
      <c r="Q64">
        <v>4.3883333333333399</v>
      </c>
      <c r="R64">
        <v>11.104584837545129</v>
      </c>
      <c r="S64">
        <v>-0.11129458906739841</v>
      </c>
      <c r="T64">
        <v>9.1852888086642608</v>
      </c>
      <c r="U64" s="2">
        <f>S64/K64</f>
        <v>-5.4449858464901196E-3</v>
      </c>
      <c r="V64" s="2">
        <f>T64/-M64</f>
        <v>0.34858781057549387</v>
      </c>
    </row>
    <row r="65" spans="1:22" x14ac:dyDescent="0.2">
      <c r="A65" t="s">
        <v>26</v>
      </c>
      <c r="B65" t="s">
        <v>27</v>
      </c>
      <c r="C65" t="s">
        <v>28</v>
      </c>
      <c r="D65" t="s">
        <v>54</v>
      </c>
      <c r="E65" t="s">
        <v>22</v>
      </c>
      <c r="F65">
        <v>10</v>
      </c>
      <c r="G65" s="6">
        <v>46098</v>
      </c>
      <c r="H65" s="6">
        <v>46111</v>
      </c>
      <c r="I65">
        <v>49.744744744744622</v>
      </c>
      <c r="J65">
        <v>2.327967967967965</v>
      </c>
      <c r="K65">
        <v>7.266840028513081</v>
      </c>
      <c r="L65">
        <v>7.3297263397751609</v>
      </c>
      <c r="M65">
        <v>-14.63</v>
      </c>
      <c r="N65">
        <v>-11.645315315315321</v>
      </c>
      <c r="O65">
        <v>9.7000000000000028</v>
      </c>
      <c r="P65">
        <v>11.192342342342339</v>
      </c>
      <c r="Q65">
        <v>2.0839999999999992</v>
      </c>
      <c r="R65">
        <v>2.327967967967965</v>
      </c>
      <c r="S65">
        <v>-6.2886311262079886E-2</v>
      </c>
      <c r="T65">
        <v>2.9846846846846771</v>
      </c>
      <c r="U65" s="2">
        <f>S65/K65</f>
        <v>-8.6538730748621541E-3</v>
      </c>
      <c r="V65" s="2">
        <f>T65/-M65</f>
        <v>0.20401125664283506</v>
      </c>
    </row>
    <row r="66" spans="1:22" x14ac:dyDescent="0.2">
      <c r="A66" t="s">
        <v>24</v>
      </c>
      <c r="B66" t="s">
        <v>25</v>
      </c>
      <c r="C66" t="s">
        <v>21</v>
      </c>
      <c r="D66" t="s">
        <v>54</v>
      </c>
      <c r="E66" t="s">
        <v>22</v>
      </c>
      <c r="F66">
        <v>10</v>
      </c>
      <c r="G66" s="6">
        <v>46098</v>
      </c>
      <c r="H66" s="6">
        <v>46111</v>
      </c>
      <c r="I66">
        <v>49.74474474474443</v>
      </c>
      <c r="J66">
        <v>-2.327967967967961</v>
      </c>
      <c r="K66">
        <v>7.266840028513081</v>
      </c>
      <c r="L66">
        <v>7.3297263397751626</v>
      </c>
      <c r="M66">
        <v>-9.7000000000000028</v>
      </c>
      <c r="N66">
        <v>-11.192342342342339</v>
      </c>
      <c r="O66">
        <v>14.63</v>
      </c>
      <c r="P66">
        <v>11.645315315315329</v>
      </c>
      <c r="Q66">
        <v>-2.0839999999999992</v>
      </c>
      <c r="R66">
        <v>-2.3279679679679619</v>
      </c>
      <c r="S66">
        <v>-6.2886311262081662E-2</v>
      </c>
      <c r="T66">
        <v>-1.492342342342335</v>
      </c>
      <c r="U66" s="2">
        <f>S66/K66</f>
        <v>-8.6538730748623987E-3</v>
      </c>
      <c r="V66" s="2">
        <f>T66/-M66</f>
        <v>-0.15384972601467367</v>
      </c>
    </row>
    <row r="67" spans="1:22" x14ac:dyDescent="0.2">
      <c r="A67" t="s">
        <v>24</v>
      </c>
      <c r="B67" t="s">
        <v>25</v>
      </c>
      <c r="C67" t="s">
        <v>21</v>
      </c>
      <c r="D67" t="s">
        <v>57</v>
      </c>
      <c r="E67" t="s">
        <v>22</v>
      </c>
      <c r="F67">
        <v>10</v>
      </c>
      <c r="G67" s="6">
        <v>46098</v>
      </c>
      <c r="H67" s="6">
        <v>46111</v>
      </c>
      <c r="I67">
        <v>-8.9363746712522865</v>
      </c>
      <c r="J67">
        <v>-1.4045604895812249</v>
      </c>
      <c r="K67">
        <v>7.266840028513081</v>
      </c>
      <c r="L67">
        <v>7.4002377330710152</v>
      </c>
      <c r="M67">
        <v>-9.7000000000000028</v>
      </c>
      <c r="N67">
        <v>-9.4765906332186951</v>
      </c>
      <c r="O67">
        <v>14.63</v>
      </c>
      <c r="P67">
        <v>14.2725450131499</v>
      </c>
      <c r="Q67">
        <v>-2.0839999999999992</v>
      </c>
      <c r="R67">
        <v>-1.404560489581226</v>
      </c>
      <c r="S67">
        <v>-0.1333977045579342</v>
      </c>
      <c r="T67">
        <v>0.22340936678130771</v>
      </c>
      <c r="U67" s="2">
        <f>S67/K67</f>
        <v>-1.8357044332133129E-2</v>
      </c>
      <c r="V67" s="2">
        <f>T67/-M67</f>
        <v>2.3031893482609037E-2</v>
      </c>
    </row>
    <row r="68" spans="1:22" x14ac:dyDescent="0.2">
      <c r="A68" t="s">
        <v>26</v>
      </c>
      <c r="B68" t="s">
        <v>27</v>
      </c>
      <c r="C68" t="s">
        <v>28</v>
      </c>
      <c r="D68" t="s">
        <v>57</v>
      </c>
      <c r="E68" t="s">
        <v>22</v>
      </c>
      <c r="F68">
        <v>10</v>
      </c>
      <c r="G68" s="6">
        <v>46098</v>
      </c>
      <c r="H68" s="6">
        <v>46111</v>
      </c>
      <c r="I68">
        <v>-8.9363746712522456</v>
      </c>
      <c r="J68">
        <v>1.4045604895812249</v>
      </c>
      <c r="K68">
        <v>7.266840028513081</v>
      </c>
      <c r="L68">
        <v>7.4002377330710152</v>
      </c>
      <c r="M68">
        <v>-14.63</v>
      </c>
      <c r="N68">
        <v>-14.272545013149911</v>
      </c>
      <c r="O68">
        <v>9.7000000000000028</v>
      </c>
      <c r="P68">
        <v>9.4765906332186969</v>
      </c>
      <c r="Q68">
        <v>2.0839999999999992</v>
      </c>
      <c r="R68">
        <v>1.404560489581226</v>
      </c>
      <c r="S68">
        <v>-0.1333977045579342</v>
      </c>
      <c r="T68">
        <v>0.35745498685009031</v>
      </c>
      <c r="U68" s="2">
        <f>S68/K68</f>
        <v>-1.8357044332133129E-2</v>
      </c>
      <c r="V68" s="2">
        <f>T68/-M68</f>
        <v>2.4433013455235152E-2</v>
      </c>
    </row>
    <row r="69" spans="1:22" x14ac:dyDescent="0.2">
      <c r="A69" t="s">
        <v>19</v>
      </c>
      <c r="B69" t="s">
        <v>20</v>
      </c>
      <c r="C69" t="s">
        <v>21</v>
      </c>
      <c r="D69" t="s">
        <v>73</v>
      </c>
      <c r="E69" t="s">
        <v>23</v>
      </c>
      <c r="F69">
        <v>6</v>
      </c>
      <c r="G69" s="6">
        <v>46099</v>
      </c>
      <c r="H69" s="6">
        <v>46105</v>
      </c>
      <c r="I69">
        <v>-102.6609195402298</v>
      </c>
      <c r="J69">
        <v>4.9180172413793146</v>
      </c>
      <c r="K69">
        <v>20.439830736959539</v>
      </c>
      <c r="L69">
        <v>20.851465555317638</v>
      </c>
      <c r="M69">
        <v>-26.349999999999991</v>
      </c>
      <c r="N69">
        <v>-26.349999999999991</v>
      </c>
      <c r="O69">
        <v>29.700000000000021</v>
      </c>
      <c r="P69">
        <v>28.160086206896569</v>
      </c>
      <c r="Q69">
        <v>4.3883333333333399</v>
      </c>
      <c r="R69">
        <v>4.9180172413793146</v>
      </c>
      <c r="S69">
        <v>-0.411634818358106</v>
      </c>
      <c r="T69">
        <v>0</v>
      </c>
      <c r="U69" s="2">
        <f>S69/K69</f>
        <v>-2.0138856512827336E-2</v>
      </c>
      <c r="V69" s="2">
        <f>T69/-M69</f>
        <v>0</v>
      </c>
    </row>
    <row r="70" spans="1:22" x14ac:dyDescent="0.2">
      <c r="A70" t="s">
        <v>24</v>
      </c>
      <c r="B70" t="s">
        <v>25</v>
      </c>
      <c r="C70" t="s">
        <v>21</v>
      </c>
      <c r="D70" t="s">
        <v>59</v>
      </c>
      <c r="E70" t="s">
        <v>22</v>
      </c>
      <c r="F70">
        <v>10</v>
      </c>
      <c r="G70" s="6">
        <v>46098</v>
      </c>
      <c r="H70" s="6">
        <v>46111</v>
      </c>
      <c r="I70">
        <v>0.25499911520088142</v>
      </c>
      <c r="J70">
        <v>-1.499880552114669</v>
      </c>
      <c r="K70">
        <v>7.266840028513081</v>
      </c>
      <c r="L70">
        <v>7.4330613258881142</v>
      </c>
      <c r="M70">
        <v>-9.7000000000000028</v>
      </c>
      <c r="N70">
        <v>-9.7114749601840433</v>
      </c>
      <c r="O70">
        <v>14.63</v>
      </c>
      <c r="P70">
        <v>14.63382498672801</v>
      </c>
      <c r="Q70">
        <v>-2.0839999999999992</v>
      </c>
      <c r="R70">
        <v>-1.4998805521146701</v>
      </c>
      <c r="S70">
        <v>-0.16622129737503319</v>
      </c>
      <c r="T70">
        <v>-1.147496018404048E-2</v>
      </c>
      <c r="U70" s="2">
        <f>S70/K70</f>
        <v>-2.2873944757669986E-2</v>
      </c>
      <c r="V70" s="2">
        <f>T70/-M70</f>
        <v>-1.1829855859835543E-3</v>
      </c>
    </row>
    <row r="71" spans="1:22" x14ac:dyDescent="0.2">
      <c r="A71" t="s">
        <v>26</v>
      </c>
      <c r="B71" t="s">
        <v>27</v>
      </c>
      <c r="C71" t="s">
        <v>28</v>
      </c>
      <c r="D71" t="s">
        <v>59</v>
      </c>
      <c r="E71" t="s">
        <v>22</v>
      </c>
      <c r="F71">
        <v>10</v>
      </c>
      <c r="G71" s="6">
        <v>46098</v>
      </c>
      <c r="H71" s="6">
        <v>46111</v>
      </c>
      <c r="I71">
        <v>0.25499911520088142</v>
      </c>
      <c r="J71">
        <v>1.499880552114669</v>
      </c>
      <c r="K71">
        <v>7.266840028513081</v>
      </c>
      <c r="L71">
        <v>7.4330613258881142</v>
      </c>
      <c r="M71">
        <v>-14.63</v>
      </c>
      <c r="N71">
        <v>-14.63382498672801</v>
      </c>
      <c r="O71">
        <v>9.7000000000000028</v>
      </c>
      <c r="P71">
        <v>9.7114749601840433</v>
      </c>
      <c r="Q71">
        <v>2.0839999999999992</v>
      </c>
      <c r="R71">
        <v>1.4998805521146701</v>
      </c>
      <c r="S71">
        <v>-0.16622129737503319</v>
      </c>
      <c r="T71">
        <v>-3.824986728012902E-3</v>
      </c>
      <c r="U71" s="2">
        <f>S71/K71</f>
        <v>-2.2873944757669986E-2</v>
      </c>
      <c r="V71" s="2">
        <f>T71/-M71</f>
        <v>-2.6144817006239928E-4</v>
      </c>
    </row>
    <row r="72" spans="1:22" x14ac:dyDescent="0.2">
      <c r="A72" t="s">
        <v>19</v>
      </c>
      <c r="B72" t="s">
        <v>20</v>
      </c>
      <c r="C72" t="s">
        <v>21</v>
      </c>
      <c r="D72" t="s">
        <v>56</v>
      </c>
      <c r="E72" t="s">
        <v>22</v>
      </c>
      <c r="F72">
        <v>9</v>
      </c>
      <c r="G72" s="6">
        <v>46099</v>
      </c>
      <c r="H72" s="6">
        <v>46111</v>
      </c>
      <c r="I72">
        <v>-48.318531869572332</v>
      </c>
      <c r="J72">
        <v>-4.9030091758151721</v>
      </c>
      <c r="K72">
        <v>19.151710751036269</v>
      </c>
      <c r="L72">
        <v>19.675547195934509</v>
      </c>
      <c r="M72">
        <v>-26.349999999999991</v>
      </c>
      <c r="N72">
        <v>-28.041148615435031</v>
      </c>
      <c r="O72">
        <v>29.700000000000021</v>
      </c>
      <c r="P72">
        <v>30.183185318695742</v>
      </c>
      <c r="Q72">
        <v>-4.6044444444444439</v>
      </c>
      <c r="R72">
        <v>-4.9030091758151757</v>
      </c>
      <c r="S72">
        <v>-0.52383644489824022</v>
      </c>
      <c r="T72">
        <v>-1.691148615435033</v>
      </c>
      <c r="U72" s="2">
        <f>S72/K72</f>
        <v>-2.7351940080334404E-2</v>
      </c>
      <c r="V72" s="2">
        <f>T72/-M72</f>
        <v>-6.4180213109488946E-2</v>
      </c>
    </row>
    <row r="73" spans="1:22" x14ac:dyDescent="0.2">
      <c r="A73" t="s">
        <v>19</v>
      </c>
      <c r="B73" t="s">
        <v>20</v>
      </c>
      <c r="C73" t="s">
        <v>21</v>
      </c>
      <c r="D73" t="s">
        <v>55</v>
      </c>
      <c r="E73" t="s">
        <v>22</v>
      </c>
      <c r="F73">
        <v>9</v>
      </c>
      <c r="G73" s="6">
        <v>46099</v>
      </c>
      <c r="H73" s="6">
        <v>46111</v>
      </c>
      <c r="I73">
        <v>-5.9409808811304776</v>
      </c>
      <c r="J73">
        <v>-5.1455901911886954</v>
      </c>
      <c r="K73">
        <v>19.151710751036269</v>
      </c>
      <c r="L73">
        <v>20.226842284703409</v>
      </c>
      <c r="M73">
        <v>-26.349999999999991</v>
      </c>
      <c r="N73">
        <v>-26.20147547797173</v>
      </c>
      <c r="O73">
        <v>29.700000000000021</v>
      </c>
      <c r="P73">
        <v>30.175278470490451</v>
      </c>
      <c r="Q73">
        <v>-4.6044444444444439</v>
      </c>
      <c r="R73">
        <v>-5.1455901911886972</v>
      </c>
      <c r="S73">
        <v>-1.075131533667147</v>
      </c>
      <c r="T73">
        <v>0.14852452202826069</v>
      </c>
      <c r="U73" s="2">
        <f>S73/K73</f>
        <v>-5.6137623820836646E-2</v>
      </c>
      <c r="V73" s="2">
        <f>T73/-M73</f>
        <v>5.6366042515468969E-3</v>
      </c>
    </row>
    <row r="74" spans="1:22" x14ac:dyDescent="0.2">
      <c r="A74" t="s">
        <v>19</v>
      </c>
      <c r="B74" t="s">
        <v>20</v>
      </c>
      <c r="C74" t="s">
        <v>21</v>
      </c>
      <c r="D74" t="s">
        <v>76</v>
      </c>
      <c r="E74" t="s">
        <v>23</v>
      </c>
      <c r="F74">
        <v>6</v>
      </c>
      <c r="G74" s="6">
        <v>46099</v>
      </c>
      <c r="H74" s="6">
        <v>46105</v>
      </c>
      <c r="I74">
        <v>-78.899869394862591</v>
      </c>
      <c r="J74">
        <v>8.0663952982150526</v>
      </c>
      <c r="K74">
        <v>20.439830736959539</v>
      </c>
      <c r="L74">
        <v>21.645678181565991</v>
      </c>
      <c r="M74">
        <v>-26.349999999999991</v>
      </c>
      <c r="N74">
        <v>-27.53349804092294</v>
      </c>
      <c r="O74">
        <v>29.700000000000021</v>
      </c>
      <c r="P74">
        <v>30.883498040922959</v>
      </c>
      <c r="Q74">
        <v>4.3883333333333399</v>
      </c>
      <c r="R74">
        <v>8.0663952982150562</v>
      </c>
      <c r="S74">
        <v>-1.2058474446064591</v>
      </c>
      <c r="T74">
        <v>-1.183498040922949</v>
      </c>
      <c r="U74" s="2">
        <f>S74/K74</f>
        <v>-5.8994981911764645E-2</v>
      </c>
      <c r="V74" s="2">
        <f>T74/-M74</f>
        <v>-4.4914536657417431E-2</v>
      </c>
    </row>
    <row r="75" spans="1:22" x14ac:dyDescent="0.2">
      <c r="A75" t="s">
        <v>19</v>
      </c>
      <c r="B75" t="s">
        <v>20</v>
      </c>
      <c r="C75" t="s">
        <v>21</v>
      </c>
      <c r="D75" t="s">
        <v>75</v>
      </c>
      <c r="E75" t="s">
        <v>23</v>
      </c>
      <c r="F75">
        <v>6</v>
      </c>
      <c r="G75" s="6">
        <v>46099</v>
      </c>
      <c r="H75" s="6">
        <v>46105</v>
      </c>
      <c r="I75">
        <v>30.331107115335261</v>
      </c>
      <c r="J75">
        <v>3.0421602876958662</v>
      </c>
      <c r="K75">
        <v>20.439830736959539</v>
      </c>
      <c r="L75">
        <v>22.135287899773449</v>
      </c>
      <c r="M75">
        <v>-26.349999999999991</v>
      </c>
      <c r="N75">
        <v>-26.501655535576671</v>
      </c>
      <c r="O75">
        <v>29.700000000000021</v>
      </c>
      <c r="P75">
        <v>29.700000000000021</v>
      </c>
      <c r="Q75">
        <v>4.3883333333333399</v>
      </c>
      <c r="R75">
        <v>3.0421602876958671</v>
      </c>
      <c r="S75">
        <v>-1.695457162813913</v>
      </c>
      <c r="T75">
        <v>-0.15165553557667619</v>
      </c>
      <c r="U75" s="2">
        <f>S75/K75</f>
        <v>-8.2948688990274647E-2</v>
      </c>
      <c r="V75" s="2">
        <f>T75/-M75</f>
        <v>-5.755428295130028E-3</v>
      </c>
    </row>
  </sheetData>
  <autoFilter ref="A1:V75" xr:uid="{00000000-0001-0000-0000-000000000000}">
    <sortState xmlns:xlrd2="http://schemas.microsoft.com/office/spreadsheetml/2017/richdata2" ref="A2:V75">
      <sortCondition descending="1" ref="U1:U75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8161-23FD-7E4D-A62D-62113A112797}">
  <dimension ref="A1:B23"/>
  <sheetViews>
    <sheetView zoomScale="220" zoomScaleNormal="220" workbookViewId="0">
      <pane ySplit="1" topLeftCell="A2" activePane="bottomLeft" state="frozen"/>
      <selection pane="bottomLeft" activeCell="C1" sqref="C1"/>
    </sheetView>
  </sheetViews>
  <sheetFormatPr baseColWidth="10" defaultRowHeight="15" x14ac:dyDescent="0.2"/>
  <cols>
    <col min="1" max="1" width="20.83203125" customWidth="1"/>
    <col min="2" max="2" width="135.1640625" customWidth="1"/>
  </cols>
  <sheetData>
    <row r="1" spans="1:2" x14ac:dyDescent="0.2">
      <c r="A1" s="5" t="s">
        <v>31</v>
      </c>
      <c r="B1" s="5" t="s">
        <v>32</v>
      </c>
    </row>
    <row r="2" spans="1:2" ht="16" x14ac:dyDescent="0.25">
      <c r="A2" s="4" t="s">
        <v>0</v>
      </c>
      <c r="B2" t="s">
        <v>33</v>
      </c>
    </row>
    <row r="3" spans="1:2" ht="16" x14ac:dyDescent="0.25">
      <c r="A3" s="4" t="s">
        <v>1</v>
      </c>
      <c r="B3" t="s">
        <v>34</v>
      </c>
    </row>
    <row r="4" spans="1:2" ht="16" x14ac:dyDescent="0.25">
      <c r="A4" s="4" t="s">
        <v>2</v>
      </c>
      <c r="B4" t="s">
        <v>35</v>
      </c>
    </row>
    <row r="5" spans="1:2" ht="16" x14ac:dyDescent="0.25">
      <c r="A5" s="4" t="s">
        <v>79</v>
      </c>
      <c r="B5" t="s">
        <v>80</v>
      </c>
    </row>
    <row r="6" spans="1:2" ht="16" x14ac:dyDescent="0.25">
      <c r="A6" s="4" t="s">
        <v>3</v>
      </c>
      <c r="B6" t="s">
        <v>36</v>
      </c>
    </row>
    <row r="7" spans="1:2" ht="16" x14ac:dyDescent="0.25">
      <c r="A7" s="4" t="s">
        <v>16</v>
      </c>
      <c r="B7" t="s">
        <v>51</v>
      </c>
    </row>
    <row r="8" spans="1:2" ht="16" x14ac:dyDescent="0.25">
      <c r="A8" s="4" t="s">
        <v>17</v>
      </c>
      <c r="B8" t="s">
        <v>52</v>
      </c>
    </row>
    <row r="9" spans="1:2" ht="16" x14ac:dyDescent="0.25">
      <c r="A9" s="4" t="s">
        <v>18</v>
      </c>
      <c r="B9" t="s">
        <v>53</v>
      </c>
    </row>
    <row r="10" spans="1:2" ht="16" x14ac:dyDescent="0.25">
      <c r="A10" s="4" t="s">
        <v>4</v>
      </c>
      <c r="B10" t="s">
        <v>37</v>
      </c>
    </row>
    <row r="11" spans="1:2" ht="16" x14ac:dyDescent="0.25">
      <c r="A11" s="4" t="s">
        <v>5</v>
      </c>
      <c r="B11" t="s">
        <v>38</v>
      </c>
    </row>
    <row r="12" spans="1:2" ht="16" x14ac:dyDescent="0.25">
      <c r="A12" s="4" t="s">
        <v>6</v>
      </c>
      <c r="B12" t="s">
        <v>39</v>
      </c>
    </row>
    <row r="13" spans="1:2" ht="16" x14ac:dyDescent="0.25">
      <c r="A13" s="4" t="s">
        <v>7</v>
      </c>
      <c r="B13" t="s">
        <v>40</v>
      </c>
    </row>
    <row r="14" spans="1:2" ht="16" x14ac:dyDescent="0.25">
      <c r="A14" s="4" t="s">
        <v>8</v>
      </c>
      <c r="B14" t="s">
        <v>41</v>
      </c>
    </row>
    <row r="15" spans="1:2" ht="16" x14ac:dyDescent="0.25">
      <c r="A15" s="4" t="s">
        <v>9</v>
      </c>
      <c r="B15" t="s">
        <v>42</v>
      </c>
    </row>
    <row r="16" spans="1:2" ht="16" x14ac:dyDescent="0.25">
      <c r="A16" s="4" t="s">
        <v>10</v>
      </c>
      <c r="B16" t="s">
        <v>43</v>
      </c>
    </row>
    <row r="17" spans="1:2" ht="16" x14ac:dyDescent="0.25">
      <c r="A17" s="4" t="s">
        <v>11</v>
      </c>
      <c r="B17" t="s">
        <v>44</v>
      </c>
    </row>
    <row r="18" spans="1:2" ht="16" x14ac:dyDescent="0.25">
      <c r="A18" s="4" t="s">
        <v>12</v>
      </c>
      <c r="B18" t="s">
        <v>45</v>
      </c>
    </row>
    <row r="19" spans="1:2" ht="16" x14ac:dyDescent="0.25">
      <c r="A19" s="4" t="s">
        <v>13</v>
      </c>
      <c r="B19" t="s">
        <v>46</v>
      </c>
    </row>
    <row r="20" spans="1:2" ht="16" x14ac:dyDescent="0.25">
      <c r="A20" s="4" t="s">
        <v>14</v>
      </c>
      <c r="B20" t="s">
        <v>47</v>
      </c>
    </row>
    <row r="21" spans="1:2" ht="16" x14ac:dyDescent="0.25">
      <c r="A21" s="4" t="s">
        <v>15</v>
      </c>
      <c r="B21" t="s">
        <v>48</v>
      </c>
    </row>
    <row r="22" spans="1:2" ht="16" x14ac:dyDescent="0.25">
      <c r="A22" s="4" t="s">
        <v>29</v>
      </c>
      <c r="B22" t="s">
        <v>49</v>
      </c>
    </row>
    <row r="23" spans="1:2" ht="16" x14ac:dyDescent="0.25">
      <c r="A23" s="4" t="s">
        <v>30</v>
      </c>
      <c r="B2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Table</vt:lpstr>
      <vt:lpstr>Notes</vt:lpstr>
      <vt:lpstr>'Summary Table'!_FilterDatabase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2026-04-09T08:28:51Z</dcterms:created>
  <dcterms:modified xsi:type="dcterms:W3CDTF">2026-04-17T03:13:54Z</dcterms:modified>
</cp:coreProperties>
</file>